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 firstSheet="2"/>
  </bookViews>
  <sheets>
    <sheet name="2024" sheetId="6" r:id="rId1"/>
  </sheets>
  <calcPr calcId="144525"/>
</workbook>
</file>

<file path=xl/sharedStrings.xml><?xml version="1.0" encoding="utf-8"?>
<sst xmlns="http://schemas.openxmlformats.org/spreadsheetml/2006/main" count="42" uniqueCount="34">
  <si>
    <t>EJERCICIO  2024</t>
  </si>
  <si>
    <t xml:space="preserve">PARTIDA </t>
  </si>
  <si>
    <t>CONCEPTO</t>
  </si>
  <si>
    <t>ENERO</t>
  </si>
  <si>
    <t>FEBERO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</si>
  <si>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</si>
  <si>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</si>
  <si>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</si>
  <si>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</si>
  <si>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</si>
  <si>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</si>
  <si>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</si>
  <si>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</si>
  <si>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</si>
  <si>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</si>
  <si>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</si>
  <si>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UCOM</t>
  </si>
  <si>
    <t>00 00 00 06 02 05</t>
  </si>
  <si>
    <t>ESTATAL</t>
  </si>
  <si>
    <t>ACTIVIDADES DE PROMOCION Y DIFUSION INSTITUCIONAL</t>
  </si>
  <si>
    <t>MATERIALES Y UTILES DE OFICINA</t>
  </si>
  <si>
    <t>MATERIALES Y UTILES DE IMPRESIÓN Y REPRODUCCION</t>
  </si>
  <si>
    <t>MATERIALES Y UTILES CONSUMIBLES PARA EL PROCESAMIENTO EN EQUIPOS Y BIENES INFORMATICOS</t>
  </si>
  <si>
    <t>SERVICIOS DE SUSCRIPCION E INFORMACION</t>
  </si>
  <si>
    <t>PRODUCTOS ALIMENTICIOS PARA PERSONAS</t>
  </si>
  <si>
    <t>UTENSILIOS PARA EL SERVICIO DE ALIMENTACION</t>
  </si>
  <si>
    <t>VIATICOS</t>
  </si>
  <si>
    <t>FEDERAL</t>
  </si>
  <si>
    <t>MATERIALES FOTOGRAFICOS</t>
  </si>
  <si>
    <t>COMBUSTIBLE</t>
  </si>
  <si>
    <t>PATENTES, DERECHO DE AUTOR, REGLIAS Y OTROS</t>
  </si>
  <si>
    <t>00 00 02 01 02 06</t>
  </si>
  <si>
    <t>CREACION DEL DISEÑO, PRODUCCION Y PROMOCION DE LA CAMPAÑA PARA CAPTACION DE ALUMNOS</t>
  </si>
  <si>
    <t>IMPRESIONES OFICIALES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</si>
</sst>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&quot;$&quot;#,##0.00"/>
    <numFmt numFmtId="179" formatCode="#,##0.00_ "/>
  </numFmts>
  <fonts count="31">
    <font>
      <sz val="11"/>
      <color theme="1"/>
      <name val="Calibri"/>
      <charset val="134"/>
      <scheme val="minor"/>
    </font>
    <font>
      <sz val="8"/>
      <name val="Arial"/>
      <charset val="134"/>
    </font>
    <font>
      <sz val="8"/>
      <color theme="1"/>
      <name val="Arial"/>
      <charset val="134"/>
    </font>
    <font>
      <sz val="6"/>
      <color theme="1"/>
      <name val="Arial"/>
      <charset val="134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sz val="9"/>
      <color theme="1"/>
      <name val="Arial"/>
      <charset val="134"/>
    </font>
    <font>
      <sz val="9"/>
      <name val="Arial"/>
      <charset val="134"/>
    </font>
    <font>
      <sz val="12"/>
      <name val="Arial"/>
      <charset val="134"/>
    </font>
    <font>
      <sz val="12"/>
      <color theme="0"/>
      <name val="Arial"/>
      <charset val="134"/>
    </font>
    <font>
      <sz val="6"/>
      <name val="Arial"/>
      <charset val="134"/>
    </font>
    <font>
      <sz val="6"/>
      <color theme="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4" borderId="2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0" borderId="30" applyNumberFormat="0" applyFill="0" applyAlignment="0" applyProtection="0">
      <alignment vertical="center"/>
    </xf>
    <xf numFmtId="0" fontId="19" fillId="0" borderId="3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32" applyNumberFormat="0" applyAlignment="0" applyProtection="0">
      <alignment vertical="center"/>
    </xf>
    <xf numFmtId="0" fontId="21" fillId="6" borderId="33" applyNumberFormat="0" applyAlignment="0" applyProtection="0">
      <alignment vertical="center"/>
    </xf>
    <xf numFmtId="0" fontId="22" fillId="6" borderId="32" applyNumberFormat="0" applyAlignment="0" applyProtection="0">
      <alignment vertical="center"/>
    </xf>
    <xf numFmtId="0" fontId="23" fillId="7" borderId="34" applyNumberFormat="0" applyAlignment="0" applyProtection="0">
      <alignment vertical="center"/>
    </xf>
    <xf numFmtId="0" fontId="24" fillId="0" borderId="35" applyNumberFormat="0" applyFill="0" applyAlignment="0" applyProtection="0">
      <alignment vertical="center"/>
    </xf>
    <xf numFmtId="0" fontId="25" fillId="0" borderId="36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textRotation="60"/>
    </xf>
    <xf numFmtId="0" fontId="4" fillId="0" borderId="0" xfId="0" applyFont="1" applyAlignment="1">
      <alignment textRotation="60"/>
    </xf>
    <xf numFmtId="0" fontId="4" fillId="0" borderId="0" xfId="0" applyFont="1" applyAlignment="1">
      <alignment textRotation="60" shrinkToFit="1"/>
    </xf>
    <xf numFmtId="0" fontId="4" fillId="3" borderId="2" xfId="0" applyFont="1" applyFill="1" applyBorder="1" applyAlignment="1">
      <alignment horizontal="center" shrinkToFit="1"/>
    </xf>
    <xf numFmtId="0" fontId="4" fillId="3" borderId="3" xfId="0" applyFont="1" applyFill="1" applyBorder="1" applyAlignment="1">
      <alignment horizontal="center" shrinkToFit="1"/>
    </xf>
    <xf numFmtId="0" fontId="5" fillId="2" borderId="3" xfId="0" applyFont="1" applyFill="1" applyBorder="1" applyAlignment="1">
      <alignment horizontal="center" textRotation="90" shrinkToFit="1"/>
    </xf>
    <xf numFmtId="0" fontId="6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textRotation="90" wrapText="1"/>
    </xf>
    <xf numFmtId="178" fontId="4" fillId="0" borderId="5" xfId="0" applyNumberFormat="1" applyFont="1" applyBorder="1" applyAlignment="1">
      <alignment horizontal="center" vertical="center" textRotation="90"/>
    </xf>
    <xf numFmtId="0" fontId="4" fillId="0" borderId="6" xfId="0" applyFont="1" applyBorder="1" applyAlignment="1">
      <alignment horizontal="center"/>
    </xf>
    <xf numFmtId="0" fontId="4" fillId="0" borderId="6" xfId="0" applyFont="1" applyBorder="1"/>
    <xf numFmtId="4" fontId="4" fillId="0" borderId="6" xfId="0" applyNumberFormat="1" applyFont="1" applyBorder="1"/>
    <xf numFmtId="0" fontId="6" fillId="0" borderId="7" xfId="0" applyFont="1" applyBorder="1" applyAlignment="1">
      <alignment horizontal="center" vertical="center" textRotation="90"/>
    </xf>
    <xf numFmtId="0" fontId="4" fillId="0" borderId="7" xfId="0" applyFont="1" applyBorder="1" applyAlignment="1">
      <alignment horizontal="center" vertical="center" textRotation="90"/>
    </xf>
    <xf numFmtId="0" fontId="4" fillId="0" borderId="7" xfId="0" applyFont="1" applyBorder="1" applyAlignment="1">
      <alignment horizontal="center" textRotation="90" wrapText="1"/>
    </xf>
    <xf numFmtId="178" fontId="4" fillId="0" borderId="8" xfId="0" applyNumberFormat="1" applyFont="1" applyBorder="1" applyAlignment="1">
      <alignment horizontal="center" vertical="center" textRotation="90"/>
    </xf>
    <xf numFmtId="0" fontId="4" fillId="0" borderId="9" xfId="0" applyFont="1" applyBorder="1" applyAlignment="1">
      <alignment horizontal="center"/>
    </xf>
    <xf numFmtId="0" fontId="4" fillId="0" borderId="9" xfId="0" applyFont="1" applyBorder="1"/>
    <xf numFmtId="4" fontId="4" fillId="0" borderId="9" xfId="0" applyNumberFormat="1" applyFont="1" applyBorder="1"/>
    <xf numFmtId="0" fontId="4" fillId="0" borderId="9" xfId="0" applyFont="1" applyBorder="1" applyAlignment="1">
      <alignment wrapText="1"/>
    </xf>
    <xf numFmtId="0" fontId="6" fillId="0" borderId="10" xfId="0" applyFont="1" applyBorder="1" applyAlignment="1">
      <alignment horizontal="center" vertical="center" textRotation="90"/>
    </xf>
    <xf numFmtId="0" fontId="4" fillId="0" borderId="10" xfId="0" applyFont="1" applyBorder="1" applyAlignment="1">
      <alignment horizontal="center" vertical="center" textRotation="90"/>
    </xf>
    <xf numFmtId="0" fontId="4" fillId="0" borderId="10" xfId="0" applyFont="1" applyBorder="1" applyAlignment="1">
      <alignment horizontal="center" textRotation="90" wrapText="1"/>
    </xf>
    <xf numFmtId="178" fontId="4" fillId="0" borderId="11" xfId="0" applyNumberFormat="1" applyFont="1" applyBorder="1" applyAlignment="1">
      <alignment horizontal="center" vertical="center" textRotation="90"/>
    </xf>
    <xf numFmtId="0" fontId="4" fillId="0" borderId="12" xfId="0" applyFont="1" applyBorder="1" applyAlignment="1">
      <alignment horizontal="center"/>
    </xf>
    <xf numFmtId="0" fontId="4" fillId="0" borderId="12" xfId="0" applyFont="1" applyBorder="1"/>
    <xf numFmtId="4" fontId="4" fillId="0" borderId="12" xfId="0" applyNumberFormat="1" applyFont="1" applyBorder="1"/>
    <xf numFmtId="0" fontId="4" fillId="0" borderId="13" xfId="0" applyFont="1" applyBorder="1" applyAlignment="1">
      <alignment horizontal="center" textRotation="90" wrapText="1"/>
    </xf>
    <xf numFmtId="178" fontId="4" fillId="0" borderId="4" xfId="0" applyNumberFormat="1" applyFont="1" applyBorder="1" applyAlignment="1">
      <alignment horizontal="center" vertical="center" textRotation="90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 textRotation="90" wrapText="1"/>
    </xf>
    <xf numFmtId="178" fontId="4" fillId="0" borderId="7" xfId="0" applyNumberFormat="1" applyFont="1" applyBorder="1" applyAlignment="1">
      <alignment horizontal="center" vertical="center" textRotation="90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 textRotation="90" wrapText="1"/>
    </xf>
    <xf numFmtId="178" fontId="4" fillId="0" borderId="10" xfId="0" applyNumberFormat="1" applyFont="1" applyBorder="1" applyAlignment="1">
      <alignment horizontal="center" vertical="center" textRotation="90"/>
    </xf>
    <xf numFmtId="0" fontId="4" fillId="0" borderId="18" xfId="0" applyFont="1" applyBorder="1" applyAlignment="1">
      <alignment horizontal="center"/>
    </xf>
    <xf numFmtId="0" fontId="6" fillId="0" borderId="13" xfId="0" applyFont="1" applyBorder="1" applyAlignment="1">
      <alignment vertical="center" textRotation="90"/>
    </xf>
    <xf numFmtId="0" fontId="4" fillId="0" borderId="13" xfId="0" applyFont="1" applyBorder="1" applyAlignment="1">
      <alignment vertical="center" textRotation="90"/>
    </xf>
    <xf numFmtId="0" fontId="4" fillId="0" borderId="4" xfId="0" applyFont="1" applyBorder="1" applyAlignment="1">
      <alignment textRotation="90" wrapText="1"/>
    </xf>
    <xf numFmtId="178" fontId="4" fillId="0" borderId="8" xfId="0" applyNumberFormat="1" applyFont="1" applyBorder="1" applyAlignment="1">
      <alignment vertical="center" textRotation="87"/>
    </xf>
    <xf numFmtId="0" fontId="4" fillId="0" borderId="19" xfId="0" applyFont="1" applyBorder="1" applyAlignment="1">
      <alignment horizontal="center"/>
    </xf>
    <xf numFmtId="0" fontId="4" fillId="0" borderId="19" xfId="0" applyFont="1" applyBorder="1"/>
    <xf numFmtId="4" fontId="4" fillId="0" borderId="19" xfId="0" applyNumberFormat="1" applyFont="1" applyBorder="1"/>
    <xf numFmtId="0" fontId="6" fillId="0" borderId="20" xfId="0" applyFont="1" applyBorder="1" applyAlignment="1">
      <alignment vertical="center" textRotation="90"/>
    </xf>
    <xf numFmtId="0" fontId="4" fillId="0" borderId="20" xfId="0" applyFont="1" applyBorder="1" applyAlignment="1">
      <alignment vertical="center" textRotation="90"/>
    </xf>
    <xf numFmtId="0" fontId="4" fillId="0" borderId="1" xfId="0" applyFont="1" applyBorder="1" applyAlignment="1">
      <alignment horizontal="center" textRotation="90" wrapText="1"/>
    </xf>
    <xf numFmtId="178" fontId="4" fillId="0" borderId="20" xfId="0" applyNumberFormat="1" applyFont="1" applyBorder="1" applyAlignment="1">
      <alignment vertical="center" textRotation="90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4" fontId="4" fillId="0" borderId="3" xfId="0" applyNumberFormat="1" applyFont="1" applyBorder="1" applyAlignment="1">
      <alignment vertical="center"/>
    </xf>
    <xf numFmtId="0" fontId="7" fillId="0" borderId="0" xfId="0" applyFont="1"/>
    <xf numFmtId="0" fontId="8" fillId="0" borderId="0" xfId="0" applyFont="1"/>
    <xf numFmtId="0" fontId="4" fillId="0" borderId="0" xfId="0" applyFont="1" applyBorder="1" applyAlignment="1">
      <alignment textRotation="90" wrapText="1"/>
    </xf>
    <xf numFmtId="178" fontId="9" fillId="0" borderId="0" xfId="0" applyNumberFormat="1" applyFont="1"/>
    <xf numFmtId="0" fontId="9" fillId="0" borderId="0" xfId="0" applyFont="1"/>
    <xf numFmtId="0" fontId="3" fillId="0" borderId="0" xfId="0" applyFont="1" applyBorder="1" applyAlignment="1">
      <alignment textRotation="90" wrapText="1"/>
    </xf>
    <xf numFmtId="0" fontId="10" fillId="0" borderId="0" xfId="0" applyFont="1"/>
    <xf numFmtId="0" fontId="11" fillId="0" borderId="0" xfId="0" applyFont="1"/>
    <xf numFmtId="4" fontId="3" fillId="0" borderId="0" xfId="0" applyNumberFormat="1" applyFont="1"/>
    <xf numFmtId="0" fontId="5" fillId="2" borderId="22" xfId="0" applyFont="1" applyFill="1" applyBorder="1" applyAlignment="1">
      <alignment horizontal="center"/>
    </xf>
    <xf numFmtId="4" fontId="9" fillId="0" borderId="0" xfId="0" applyNumberFormat="1" applyFont="1"/>
    <xf numFmtId="0" fontId="5" fillId="2" borderId="23" xfId="0" applyFont="1" applyFill="1" applyBorder="1" applyAlignment="1">
      <alignment horizontal="center"/>
    </xf>
    <xf numFmtId="0" fontId="5" fillId="2" borderId="24" xfId="0" applyFont="1" applyFill="1" applyBorder="1" applyAlignment="1">
      <alignment horizontal="center" textRotation="90" shrinkToFit="1"/>
    </xf>
    <xf numFmtId="4" fontId="4" fillId="0" borderId="25" xfId="0" applyNumberFormat="1" applyFont="1" applyBorder="1"/>
    <xf numFmtId="4" fontId="4" fillId="0" borderId="26" xfId="0" applyNumberFormat="1" applyFont="1" applyBorder="1"/>
    <xf numFmtId="4" fontId="2" fillId="0" borderId="0" xfId="0" applyNumberFormat="1" applyFont="1"/>
    <xf numFmtId="4" fontId="4" fillId="0" borderId="27" xfId="0" applyNumberFormat="1" applyFont="1" applyBorder="1"/>
    <xf numFmtId="179" fontId="2" fillId="0" borderId="0" xfId="0" applyNumberFormat="1" applyFont="1"/>
    <xf numFmtId="4" fontId="4" fillId="0" borderId="28" xfId="0" applyNumberFormat="1" applyFont="1" applyBorder="1"/>
    <xf numFmtId="4" fontId="4" fillId="0" borderId="24" xfId="0" applyNumberFormat="1" applyFont="1" applyBorder="1" applyAlignment="1">
      <alignment vertical="center"/>
    </xf>
    <xf numFmtId="4" fontId="1" fillId="0" borderId="0" xfId="0" applyNumberFormat="1" applyFo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5:W32"/>
  <sheetViews>
    <sheetView tabSelected="1" zoomScale="70" zoomScaleNormal="70" topLeftCell="A15" workbookViewId="0">
      <selection activeCell="G24" sqref="G24"/>
    </sheetView>
  </sheetViews>
  <sheetFormatPr defaultColWidth="11.4285714285714" defaultRowHeight="11.25"/>
  <cols>
    <col min="1" max="2" width="2.28571428571429" style="2" customWidth="1"/>
    <col min="3" max="3" width="2.85714285714286" style="2" customWidth="1"/>
    <col min="4" max="4" width="25.7142857142857" style="2" customWidth="1"/>
    <col min="5" max="5" width="3.85714285714286" style="2" customWidth="1"/>
    <col min="6" max="6" width="12.1428571428571" style="3" customWidth="1"/>
    <col min="7" max="7" width="65.3714285714286" style="3" customWidth="1"/>
    <col min="8" max="9" width="6" style="3" customWidth="1"/>
    <col min="10" max="11" width="11.8571428571429" style="3" customWidth="1"/>
    <col min="12" max="12" width="13.4285714285714" style="3" customWidth="1"/>
    <col min="13" max="18" width="11.8571428571429" style="3" customWidth="1"/>
    <col min="19" max="19" width="5" style="3" customWidth="1"/>
    <col min="20" max="20" width="15.4285714285714" style="3" customWidth="1"/>
    <col min="21" max="16384" width="11.4285714285714" style="2"/>
  </cols>
  <sheetData>
    <row r="5" ht="12"/>
    <row r="6" ht="16.5" spans="3:20">
      <c r="C6" s="4"/>
      <c r="D6" s="4"/>
      <c r="E6" s="4"/>
      <c r="F6" s="4"/>
      <c r="G6" s="4"/>
      <c r="H6" s="5" t="s">
        <v>0</v>
      </c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8"/>
    </row>
    <row r="7" ht="84.05" spans="1:20">
      <c r="A7" s="6"/>
      <c r="B7" s="6"/>
      <c r="C7" s="7"/>
      <c r="D7" s="8"/>
      <c r="E7" s="8"/>
      <c r="F7" s="9" t="s">
        <v>1</v>
      </c>
      <c r="G7" s="10" t="s">
        <v>2</v>
      </c>
      <c r="H7" s="11" t="s">
        <v>3</v>
      </c>
      <c r="I7" s="11" t="s">
        <v>4</v>
      </c>
      <c r="J7" s="11" t="s">
        <v>5</v>
      </c>
      <c r="K7" s="11" t="s">
        <v>6</v>
      </c>
      <c r="L7" s="11" t="s">
        <v>7</v>
      </c>
      <c r="M7" s="11" t="s">
        <v>8</v>
      </c>
      <c r="N7" s="11" t="s">
        <v>9</v>
      </c>
      <c r="O7" s="11" t="s">
        <v>10</v>
      </c>
      <c r="P7" s="11" t="s">
        <v>11</v>
      </c>
      <c r="Q7" s="11" t="s">
        <v>12</v>
      </c>
      <c r="R7" s="11" t="s">
        <v>13</v>
      </c>
      <c r="S7" s="11" t="s">
        <v>14</v>
      </c>
      <c r="T7" s="69" t="s">
        <v>15</v>
      </c>
    </row>
    <row r="8" ht="24" customHeight="1" spans="1:20">
      <c r="A8" s="12" t="s">
        <v>16</v>
      </c>
      <c r="B8" s="12" t="s">
        <v>17</v>
      </c>
      <c r="C8" s="13" t="s">
        <v>18</v>
      </c>
      <c r="D8" s="14" t="s">
        <v>19</v>
      </c>
      <c r="E8" s="15">
        <f>+T9+T10+T11+T12+T13+T14+T15</f>
        <v>428568.7</v>
      </c>
      <c r="F8" s="16"/>
      <c r="G8" s="17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70"/>
    </row>
    <row r="9" ht="24" customHeight="1" spans="1:20">
      <c r="A9" s="19"/>
      <c r="B9" s="19"/>
      <c r="C9" s="20"/>
      <c r="D9" s="21"/>
      <c r="E9" s="22"/>
      <c r="F9" s="23">
        <v>21101</v>
      </c>
      <c r="G9" s="24" t="s">
        <v>20</v>
      </c>
      <c r="H9" s="25">
        <v>0</v>
      </c>
      <c r="I9" s="25">
        <v>0</v>
      </c>
      <c r="J9" s="25">
        <v>0</v>
      </c>
      <c r="K9" s="25">
        <v>6874.7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71">
        <f t="shared" ref="T9:T15" si="0">SUM(H9:S9)</f>
        <v>6874.7</v>
      </c>
    </row>
    <row r="10" ht="24" customHeight="1" spans="1:20">
      <c r="A10" s="19"/>
      <c r="B10" s="19"/>
      <c r="C10" s="20"/>
      <c r="D10" s="21"/>
      <c r="E10" s="22"/>
      <c r="F10" s="23">
        <v>21201</v>
      </c>
      <c r="G10" s="24" t="s">
        <v>21</v>
      </c>
      <c r="H10" s="25">
        <v>0</v>
      </c>
      <c r="I10" s="25">
        <v>0</v>
      </c>
      <c r="J10" s="25">
        <v>0</v>
      </c>
      <c r="K10" s="25">
        <v>17750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71">
        <f t="shared" si="0"/>
        <v>17750</v>
      </c>
    </row>
    <row r="11" ht="30" customHeight="1" spans="1:20">
      <c r="A11" s="19"/>
      <c r="B11" s="19"/>
      <c r="C11" s="20"/>
      <c r="D11" s="21"/>
      <c r="E11" s="22"/>
      <c r="F11" s="23">
        <v>21401</v>
      </c>
      <c r="G11" s="26" t="s">
        <v>22</v>
      </c>
      <c r="H11" s="25">
        <v>0</v>
      </c>
      <c r="I11" s="25">
        <v>0</v>
      </c>
      <c r="J11" s="25">
        <v>0</v>
      </c>
      <c r="K11" s="25">
        <v>11464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71">
        <f t="shared" si="0"/>
        <v>11464</v>
      </c>
    </row>
    <row r="12" ht="24" customHeight="1" spans="1:20">
      <c r="A12" s="19"/>
      <c r="B12" s="19"/>
      <c r="C12" s="20"/>
      <c r="D12" s="21"/>
      <c r="E12" s="22"/>
      <c r="F12" s="23">
        <v>21507</v>
      </c>
      <c r="G12" s="24" t="s">
        <v>23</v>
      </c>
      <c r="H12" s="25">
        <v>0</v>
      </c>
      <c r="I12" s="25">
        <v>0</v>
      </c>
      <c r="J12" s="25">
        <v>4500</v>
      </c>
      <c r="K12" s="25">
        <v>1500</v>
      </c>
      <c r="L12" s="25">
        <v>1500</v>
      </c>
      <c r="M12" s="25">
        <v>1500</v>
      </c>
      <c r="N12" s="25">
        <v>1500</v>
      </c>
      <c r="O12" s="25">
        <v>1500</v>
      </c>
      <c r="P12" s="25">
        <v>1500</v>
      </c>
      <c r="Q12" s="25">
        <v>1500</v>
      </c>
      <c r="R12" s="25">
        <v>3000</v>
      </c>
      <c r="S12" s="25">
        <v>0</v>
      </c>
      <c r="T12" s="71">
        <f t="shared" si="0"/>
        <v>18000</v>
      </c>
    </row>
    <row r="13" ht="24" customHeight="1" spans="1:20">
      <c r="A13" s="19"/>
      <c r="B13" s="19"/>
      <c r="C13" s="20"/>
      <c r="D13" s="21"/>
      <c r="E13" s="22"/>
      <c r="F13" s="23">
        <v>22111</v>
      </c>
      <c r="G13" s="24" t="s">
        <v>24</v>
      </c>
      <c r="H13" s="25">
        <v>0</v>
      </c>
      <c r="I13" s="25">
        <v>0</v>
      </c>
      <c r="J13" s="25">
        <v>0</v>
      </c>
      <c r="K13" s="25">
        <v>0</v>
      </c>
      <c r="L13" s="25">
        <v>12750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71">
        <f t="shared" si="0"/>
        <v>12750</v>
      </c>
    </row>
    <row r="14" ht="24" customHeight="1" spans="1:21">
      <c r="A14" s="19"/>
      <c r="B14" s="19"/>
      <c r="C14" s="20"/>
      <c r="D14" s="21"/>
      <c r="E14" s="22"/>
      <c r="F14" s="23">
        <v>22301</v>
      </c>
      <c r="G14" s="26" t="s">
        <v>25</v>
      </c>
      <c r="H14" s="25">
        <v>0</v>
      </c>
      <c r="I14" s="25">
        <v>0</v>
      </c>
      <c r="J14" s="25">
        <v>0</v>
      </c>
      <c r="K14" s="25">
        <v>0</v>
      </c>
      <c r="L14" s="25">
        <v>1730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71">
        <f t="shared" si="0"/>
        <v>1730</v>
      </c>
      <c r="U14" s="72"/>
    </row>
    <row r="15" ht="23" customHeight="1" spans="1:23">
      <c r="A15" s="27"/>
      <c r="B15" s="27"/>
      <c r="C15" s="28"/>
      <c r="D15" s="29"/>
      <c r="E15" s="30"/>
      <c r="F15" s="31">
        <v>37511</v>
      </c>
      <c r="G15" s="32" t="s">
        <v>26</v>
      </c>
      <c r="H15" s="33">
        <v>0</v>
      </c>
      <c r="I15" s="33">
        <v>0</v>
      </c>
      <c r="J15" s="33">
        <v>36000</v>
      </c>
      <c r="K15" s="33">
        <v>36000</v>
      </c>
      <c r="L15" s="33">
        <v>36000</v>
      </c>
      <c r="M15" s="33">
        <v>36000</v>
      </c>
      <c r="N15" s="33">
        <v>72000</v>
      </c>
      <c r="O15" s="33">
        <v>36000</v>
      </c>
      <c r="P15" s="33">
        <v>36000</v>
      </c>
      <c r="Q15" s="33">
        <v>36000</v>
      </c>
      <c r="R15" s="33">
        <v>36000</v>
      </c>
      <c r="S15" s="33">
        <v>0</v>
      </c>
      <c r="T15" s="73">
        <f t="shared" si="0"/>
        <v>360000</v>
      </c>
      <c r="U15" s="74"/>
      <c r="V15" s="72"/>
      <c r="W15" s="74"/>
    </row>
    <row r="16" ht="24" customHeight="1" spans="1:20">
      <c r="A16" s="12" t="s">
        <v>16</v>
      </c>
      <c r="B16" s="12" t="s">
        <v>17</v>
      </c>
      <c r="C16" s="13" t="s">
        <v>27</v>
      </c>
      <c r="D16" s="34" t="s">
        <v>19</v>
      </c>
      <c r="E16" s="35">
        <f>+T17+T18+T19+T20+T21+T22</f>
        <v>236488.7</v>
      </c>
      <c r="F16" s="36"/>
      <c r="G16" s="17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70"/>
    </row>
    <row r="17" ht="24" customHeight="1" spans="1:20">
      <c r="A17" s="19"/>
      <c r="B17" s="19"/>
      <c r="C17" s="20"/>
      <c r="D17" s="37"/>
      <c r="E17" s="38"/>
      <c r="F17" s="39">
        <v>21101</v>
      </c>
      <c r="G17" s="24" t="s">
        <v>20</v>
      </c>
      <c r="H17" s="25">
        <v>0</v>
      </c>
      <c r="I17" s="25">
        <v>0</v>
      </c>
      <c r="J17" s="25">
        <v>0</v>
      </c>
      <c r="K17" s="25">
        <v>6874.7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71">
        <f t="shared" ref="T17:T22" si="1">SUM(H17:S17)</f>
        <v>6874.7</v>
      </c>
    </row>
    <row r="18" ht="24" customHeight="1" spans="1:20">
      <c r="A18" s="19"/>
      <c r="B18" s="19"/>
      <c r="C18" s="20"/>
      <c r="D18" s="37"/>
      <c r="E18" s="38"/>
      <c r="F18" s="39">
        <v>21201</v>
      </c>
      <c r="G18" s="24" t="s">
        <v>21</v>
      </c>
      <c r="H18" s="25">
        <v>0</v>
      </c>
      <c r="I18" s="25">
        <v>0</v>
      </c>
      <c r="J18" s="25">
        <v>0</v>
      </c>
      <c r="K18" s="25">
        <v>17750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71">
        <f t="shared" si="1"/>
        <v>17750</v>
      </c>
    </row>
    <row r="19" ht="24" customHeight="1" spans="1:20">
      <c r="A19" s="19"/>
      <c r="B19" s="19"/>
      <c r="C19" s="20"/>
      <c r="D19" s="37"/>
      <c r="E19" s="38"/>
      <c r="F19" s="39">
        <v>21202</v>
      </c>
      <c r="G19" s="24" t="s">
        <v>28</v>
      </c>
      <c r="H19" s="25">
        <v>0</v>
      </c>
      <c r="I19" s="25">
        <v>0</v>
      </c>
      <c r="J19" s="25">
        <v>0</v>
      </c>
      <c r="K19" s="25">
        <v>9000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71">
        <f t="shared" si="1"/>
        <v>9000</v>
      </c>
    </row>
    <row r="20" ht="34" customHeight="1" spans="1:20">
      <c r="A20" s="19"/>
      <c r="B20" s="19"/>
      <c r="C20" s="20"/>
      <c r="D20" s="37"/>
      <c r="E20" s="38"/>
      <c r="F20" s="39">
        <v>21401</v>
      </c>
      <c r="G20" s="26" t="s">
        <v>22</v>
      </c>
      <c r="H20" s="25">
        <v>0</v>
      </c>
      <c r="I20" s="25">
        <v>0</v>
      </c>
      <c r="J20" s="25">
        <v>0</v>
      </c>
      <c r="K20" s="25">
        <v>11464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71">
        <f t="shared" si="1"/>
        <v>11464</v>
      </c>
    </row>
    <row r="21" ht="24" customHeight="1" spans="1:20">
      <c r="A21" s="19"/>
      <c r="B21" s="19"/>
      <c r="C21" s="20"/>
      <c r="D21" s="37"/>
      <c r="E21" s="38"/>
      <c r="F21" s="39">
        <v>26111</v>
      </c>
      <c r="G21" s="24" t="s">
        <v>29</v>
      </c>
      <c r="H21" s="25">
        <v>0</v>
      </c>
      <c r="I21" s="25">
        <v>0</v>
      </c>
      <c r="J21" s="25">
        <v>0</v>
      </c>
      <c r="K21" s="25">
        <v>6900</v>
      </c>
      <c r="L21" s="25">
        <v>6900</v>
      </c>
      <c r="M21" s="25">
        <v>4600</v>
      </c>
      <c r="N21" s="25">
        <v>4600</v>
      </c>
      <c r="O21" s="25">
        <v>4600</v>
      </c>
      <c r="P21" s="25">
        <v>4600</v>
      </c>
      <c r="Q21" s="25">
        <v>4600</v>
      </c>
      <c r="R21" s="25">
        <v>4600</v>
      </c>
      <c r="S21" s="25">
        <v>0</v>
      </c>
      <c r="T21" s="71">
        <f t="shared" si="1"/>
        <v>41400</v>
      </c>
    </row>
    <row r="22" ht="23" customHeight="1" spans="1:22">
      <c r="A22" s="19"/>
      <c r="B22" s="19"/>
      <c r="C22" s="20"/>
      <c r="D22" s="40"/>
      <c r="E22" s="41"/>
      <c r="F22" s="42">
        <v>32701</v>
      </c>
      <c r="G22" s="32" t="s">
        <v>30</v>
      </c>
      <c r="H22" s="33">
        <v>0</v>
      </c>
      <c r="I22" s="33">
        <v>0</v>
      </c>
      <c r="J22" s="33">
        <v>0</v>
      </c>
      <c r="K22" s="33">
        <v>0</v>
      </c>
      <c r="L22" s="33">
        <v>150000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73">
        <f t="shared" si="1"/>
        <v>150000</v>
      </c>
      <c r="V22" s="72"/>
    </row>
    <row r="23" ht="24" customHeight="1" spans="1:22">
      <c r="A23" s="43"/>
      <c r="B23" s="43"/>
      <c r="C23" s="44"/>
      <c r="D23" s="45"/>
      <c r="E23" s="46"/>
      <c r="F23" s="47"/>
      <c r="G23" s="48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75"/>
      <c r="V23" s="72"/>
    </row>
    <row r="24" ht="97.55" spans="1:22">
      <c r="A24" s="50" t="s">
        <v>16</v>
      </c>
      <c r="B24" s="50" t="s">
        <v>31</v>
      </c>
      <c r="C24" s="51" t="s">
        <v>27</v>
      </c>
      <c r="D24" s="52" t="s">
        <v>32</v>
      </c>
      <c r="E24" s="53">
        <v>516312.46</v>
      </c>
      <c r="F24" s="54">
        <v>33603</v>
      </c>
      <c r="G24" s="55" t="s">
        <v>33</v>
      </c>
      <c r="H24" s="56">
        <v>0</v>
      </c>
      <c r="I24" s="56">
        <v>0</v>
      </c>
      <c r="J24" s="56">
        <v>0</v>
      </c>
      <c r="K24" s="56">
        <v>36812.46</v>
      </c>
      <c r="L24" s="56">
        <v>479500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76">
        <f>SUM(H24:S24)</f>
        <v>516312.46</v>
      </c>
      <c r="V24" s="72"/>
    </row>
    <row r="25" s="1" customFormat="1" ht="15" spans="1:20">
      <c r="A25" s="57"/>
      <c r="B25" s="57"/>
      <c r="C25" s="58"/>
      <c r="D25" s="59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</row>
    <row r="26" s="1" customFormat="1" ht="15" spans="1:22">
      <c r="A26" s="57"/>
      <c r="B26" s="57"/>
      <c r="C26" s="58"/>
      <c r="D26" s="59"/>
      <c r="E26" s="58"/>
      <c r="F26" s="58"/>
      <c r="G26" s="60">
        <f>+E8+E16+E24</f>
        <v>1181369.86</v>
      </c>
      <c r="H26" s="61"/>
      <c r="I26" s="61"/>
      <c r="J26" s="67">
        <f>+G26-T26</f>
        <v>0</v>
      </c>
      <c r="K26" s="61"/>
      <c r="L26" s="61"/>
      <c r="M26" s="61"/>
      <c r="N26" s="61"/>
      <c r="O26" s="61"/>
      <c r="P26" s="61"/>
      <c r="Q26" s="61"/>
      <c r="R26" s="61"/>
      <c r="S26" s="61"/>
      <c r="T26" s="67">
        <f>+T9+T10+T11+T12+T13+T14+T15+T17+T18+T19+T20+T21+T22+T24</f>
        <v>1181369.86</v>
      </c>
      <c r="V26" s="77"/>
    </row>
    <row r="27" s="1" customFormat="1" spans="4:22">
      <c r="D27" s="62"/>
      <c r="F27" s="63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V27" s="77"/>
    </row>
    <row r="28" s="1" customFormat="1" spans="4:20">
      <c r="D28" s="62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</row>
    <row r="29" spans="4:22">
      <c r="D29" s="62"/>
      <c r="V29" s="72"/>
    </row>
    <row r="30" spans="4:22">
      <c r="D30" s="62"/>
      <c r="T30" s="65"/>
      <c r="V30" s="72"/>
    </row>
    <row r="31" spans="5:22">
      <c r="E31" s="65"/>
      <c r="T31" s="65"/>
      <c r="U31" s="72"/>
      <c r="V31" s="72"/>
    </row>
    <row r="32" spans="21:21">
      <c r="U32" s="72"/>
    </row>
  </sheetData>
  <mergeCells count="11">
    <mergeCell ref="H6:T6"/>
    <mergeCell ref="A8:A15"/>
    <mergeCell ref="A16:A22"/>
    <mergeCell ref="B8:B15"/>
    <mergeCell ref="B16:B22"/>
    <mergeCell ref="C8:C15"/>
    <mergeCell ref="C16:C22"/>
    <mergeCell ref="D8:D15"/>
    <mergeCell ref="D16:D22"/>
    <mergeCell ref="E8:E15"/>
    <mergeCell ref="E16:E22"/>
  </mergeCells>
  <pageMargins left="0.25" right="0.25" top="0.75" bottom="0.75" header="0.298611111111111" footer="0.298611111111111"/>
  <pageSetup paperSize="1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Juany</cp:lastModifiedBy>
  <dcterms:created xsi:type="dcterms:W3CDTF">2023-03-27T15:03:00Z</dcterms:created>
  <cp:lastPrinted>2023-05-23T18:31:00Z</cp:lastPrinted>
  <dcterms:modified xsi:type="dcterms:W3CDTF">2024-01-18T14:27:00Z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38EC95DB671D4367A8E94C0F68FA507E_12</vt:lpwstr>
  </property>
  <property fmtid="{D5CDD505-2E9C-101B-9397-08002B2CF9AE}" pid="3" name="KSOProductBuildVer">
    <vt:lpwstr>2058-12.2.0.13359</vt:lpwstr>
  </property>
</Properties>
</file>