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\2024\1 TRIMESTRE\Remuneraciones\"/>
    </mc:Choice>
  </mc:AlternateContent>
  <xr:revisionPtr revIDLastSave="0" documentId="13_ncr:1_{08057E24-5A40-47EC-9D53-B11B656E6A8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</workbook>
</file>

<file path=xl/calcChain.xml><?xml version="1.0" encoding="utf-8"?>
<calcChain xmlns="http://schemas.openxmlformats.org/spreadsheetml/2006/main">
  <c r="R130" i="1" l="1"/>
  <c r="S130" i="1"/>
  <c r="T130" i="1"/>
  <c r="U130" i="1"/>
  <c r="V130" i="1"/>
  <c r="W130" i="1"/>
  <c r="X130" i="1"/>
  <c r="Y130" i="1"/>
  <c r="Z130" i="1"/>
  <c r="AA130" i="1"/>
  <c r="AB130" i="1"/>
  <c r="AC130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R9" i="1"/>
  <c r="S9" i="1"/>
  <c r="T9" i="1"/>
  <c r="U9" i="1"/>
  <c r="V9" i="1"/>
  <c r="W9" i="1"/>
  <c r="X9" i="1"/>
  <c r="Y9" i="1"/>
  <c r="Z9" i="1"/>
  <c r="AA9" i="1"/>
  <c r="AB9" i="1"/>
  <c r="AC9" i="1"/>
  <c r="R10" i="1"/>
  <c r="S10" i="1"/>
  <c r="T10" i="1"/>
  <c r="U10" i="1"/>
  <c r="V10" i="1"/>
  <c r="W10" i="1"/>
  <c r="X10" i="1"/>
  <c r="Y10" i="1"/>
  <c r="Z10" i="1"/>
  <c r="AA10" i="1"/>
  <c r="AB10" i="1"/>
  <c r="AC10" i="1"/>
  <c r="R11" i="1"/>
  <c r="S11" i="1"/>
  <c r="T11" i="1"/>
  <c r="U11" i="1"/>
  <c r="V11" i="1"/>
  <c r="W11" i="1"/>
  <c r="X11" i="1"/>
  <c r="Y11" i="1"/>
  <c r="Z11" i="1"/>
  <c r="AA11" i="1"/>
  <c r="AB11" i="1"/>
  <c r="AC11" i="1"/>
  <c r="R12" i="1"/>
  <c r="S12" i="1"/>
  <c r="T12" i="1"/>
  <c r="U12" i="1"/>
  <c r="V12" i="1"/>
  <c r="W12" i="1"/>
  <c r="X12" i="1"/>
  <c r="Y12" i="1"/>
  <c r="Z12" i="1"/>
  <c r="AA12" i="1"/>
  <c r="AB12" i="1"/>
  <c r="AC12" i="1"/>
  <c r="R13" i="1"/>
  <c r="S13" i="1"/>
  <c r="T13" i="1"/>
  <c r="U13" i="1"/>
  <c r="V13" i="1"/>
  <c r="W13" i="1"/>
  <c r="X13" i="1"/>
  <c r="Y13" i="1"/>
  <c r="Z13" i="1"/>
  <c r="AA13" i="1"/>
  <c r="AB13" i="1"/>
  <c r="AC13" i="1"/>
  <c r="R14" i="1"/>
  <c r="S14" i="1"/>
  <c r="T14" i="1"/>
  <c r="U14" i="1"/>
  <c r="V14" i="1"/>
  <c r="W14" i="1"/>
  <c r="X14" i="1"/>
  <c r="Y14" i="1"/>
  <c r="Z14" i="1"/>
  <c r="AA14" i="1"/>
  <c r="AB14" i="1"/>
  <c r="AC14" i="1"/>
  <c r="R15" i="1"/>
  <c r="S15" i="1"/>
  <c r="T15" i="1"/>
  <c r="U15" i="1"/>
  <c r="V15" i="1"/>
  <c r="W15" i="1"/>
  <c r="X15" i="1"/>
  <c r="Y15" i="1"/>
  <c r="Z15" i="1"/>
  <c r="AA15" i="1"/>
  <c r="AB15" i="1"/>
  <c r="AC15" i="1"/>
  <c r="R16" i="1"/>
  <c r="S16" i="1"/>
  <c r="T16" i="1"/>
  <c r="U16" i="1"/>
  <c r="V16" i="1"/>
  <c r="W16" i="1"/>
  <c r="X16" i="1"/>
  <c r="Y16" i="1"/>
  <c r="Z16" i="1"/>
  <c r="AA16" i="1"/>
  <c r="AB16" i="1"/>
  <c r="AC16" i="1"/>
  <c r="R17" i="1"/>
  <c r="S17" i="1"/>
  <c r="T17" i="1"/>
  <c r="U17" i="1"/>
  <c r="V17" i="1"/>
  <c r="W17" i="1"/>
  <c r="X17" i="1"/>
  <c r="Y17" i="1"/>
  <c r="Z17" i="1"/>
  <c r="AA17" i="1"/>
  <c r="AB17" i="1"/>
  <c r="AC17" i="1"/>
  <c r="R18" i="1"/>
  <c r="S18" i="1"/>
  <c r="T18" i="1"/>
  <c r="U18" i="1"/>
  <c r="V18" i="1"/>
  <c r="W18" i="1"/>
  <c r="X18" i="1"/>
  <c r="Y18" i="1"/>
  <c r="Z18" i="1"/>
  <c r="AA18" i="1"/>
  <c r="AB18" i="1"/>
  <c r="AC18" i="1"/>
  <c r="R19" i="1"/>
  <c r="S19" i="1"/>
  <c r="T19" i="1"/>
  <c r="U19" i="1"/>
  <c r="V19" i="1"/>
  <c r="W19" i="1"/>
  <c r="X19" i="1"/>
  <c r="Y19" i="1"/>
  <c r="Z19" i="1"/>
  <c r="AA19" i="1"/>
  <c r="AB19" i="1"/>
  <c r="AC19" i="1"/>
  <c r="R20" i="1"/>
  <c r="S20" i="1"/>
  <c r="T20" i="1"/>
  <c r="U20" i="1"/>
  <c r="V20" i="1"/>
  <c r="W20" i="1"/>
  <c r="X20" i="1"/>
  <c r="Y20" i="1"/>
  <c r="Z20" i="1"/>
  <c r="AA20" i="1"/>
  <c r="AB20" i="1"/>
  <c r="AC20" i="1"/>
  <c r="R21" i="1"/>
  <c r="S21" i="1"/>
  <c r="T21" i="1"/>
  <c r="U21" i="1"/>
  <c r="V21" i="1"/>
  <c r="W21" i="1"/>
  <c r="X21" i="1"/>
  <c r="Y21" i="1"/>
  <c r="Z21" i="1"/>
  <c r="AA21" i="1"/>
  <c r="AB21" i="1"/>
  <c r="AC21" i="1"/>
  <c r="R22" i="1"/>
  <c r="S22" i="1"/>
  <c r="T22" i="1"/>
  <c r="U22" i="1"/>
  <c r="V22" i="1"/>
  <c r="W22" i="1"/>
  <c r="X22" i="1"/>
  <c r="Y22" i="1"/>
  <c r="Z22" i="1"/>
  <c r="AA22" i="1"/>
  <c r="AB22" i="1"/>
  <c r="AC22" i="1"/>
  <c r="R23" i="1"/>
  <c r="S23" i="1"/>
  <c r="T23" i="1"/>
  <c r="U23" i="1"/>
  <c r="V23" i="1"/>
  <c r="W23" i="1"/>
  <c r="X23" i="1"/>
  <c r="Y23" i="1"/>
  <c r="Z23" i="1"/>
  <c r="AA23" i="1"/>
  <c r="AB23" i="1"/>
  <c r="AC23" i="1"/>
  <c r="R24" i="1"/>
  <c r="S24" i="1"/>
  <c r="T24" i="1"/>
  <c r="U24" i="1"/>
  <c r="V24" i="1"/>
  <c r="W24" i="1"/>
  <c r="X24" i="1"/>
  <c r="Y24" i="1"/>
  <c r="Z24" i="1"/>
  <c r="AA24" i="1"/>
  <c r="AB24" i="1"/>
  <c r="AC24" i="1"/>
  <c r="R25" i="1"/>
  <c r="S25" i="1"/>
  <c r="T25" i="1"/>
  <c r="U25" i="1"/>
  <c r="V25" i="1"/>
  <c r="W25" i="1"/>
  <c r="X25" i="1"/>
  <c r="Y25" i="1"/>
  <c r="Z25" i="1"/>
  <c r="AA25" i="1"/>
  <c r="AB25" i="1"/>
  <c r="AC25" i="1"/>
  <c r="R26" i="1"/>
  <c r="S26" i="1"/>
  <c r="T26" i="1"/>
  <c r="U26" i="1"/>
  <c r="V26" i="1"/>
  <c r="W26" i="1"/>
  <c r="X26" i="1"/>
  <c r="Y26" i="1"/>
  <c r="Z26" i="1"/>
  <c r="AA26" i="1"/>
  <c r="AB26" i="1"/>
  <c r="AC26" i="1"/>
  <c r="R27" i="1"/>
  <c r="S27" i="1"/>
  <c r="T27" i="1"/>
  <c r="U27" i="1"/>
  <c r="V27" i="1"/>
  <c r="W27" i="1"/>
  <c r="X27" i="1"/>
  <c r="Y27" i="1"/>
  <c r="Z27" i="1"/>
  <c r="AA27" i="1"/>
  <c r="AB27" i="1"/>
  <c r="AC27" i="1"/>
  <c r="R28" i="1"/>
  <c r="S28" i="1"/>
  <c r="T28" i="1"/>
  <c r="U28" i="1"/>
  <c r="V28" i="1"/>
  <c r="W28" i="1"/>
  <c r="X28" i="1"/>
  <c r="Y28" i="1"/>
  <c r="Z28" i="1"/>
  <c r="AA28" i="1"/>
  <c r="AB28" i="1"/>
  <c r="AC28" i="1"/>
  <c r="R29" i="1"/>
  <c r="S29" i="1"/>
  <c r="T29" i="1"/>
  <c r="U29" i="1"/>
  <c r="V29" i="1"/>
  <c r="W29" i="1"/>
  <c r="X29" i="1"/>
  <c r="Y29" i="1"/>
  <c r="Z29" i="1"/>
  <c r="AA29" i="1"/>
  <c r="AB29" i="1"/>
  <c r="AC29" i="1"/>
  <c r="R30" i="1"/>
  <c r="S30" i="1"/>
  <c r="T30" i="1"/>
  <c r="U30" i="1"/>
  <c r="V30" i="1"/>
  <c r="W30" i="1"/>
  <c r="X30" i="1"/>
  <c r="Y30" i="1"/>
  <c r="Z30" i="1"/>
  <c r="AA30" i="1"/>
  <c r="AB30" i="1"/>
  <c r="AC30" i="1"/>
  <c r="R31" i="1"/>
  <c r="S31" i="1"/>
  <c r="T31" i="1"/>
  <c r="U31" i="1"/>
  <c r="V31" i="1"/>
  <c r="W31" i="1"/>
  <c r="X31" i="1"/>
  <c r="Y31" i="1"/>
  <c r="Z31" i="1"/>
  <c r="AA31" i="1"/>
  <c r="AB31" i="1"/>
  <c r="AC31" i="1"/>
  <c r="R32" i="1"/>
  <c r="S32" i="1"/>
  <c r="T32" i="1"/>
  <c r="U32" i="1"/>
  <c r="V32" i="1"/>
  <c r="W32" i="1"/>
  <c r="X32" i="1"/>
  <c r="Y32" i="1"/>
  <c r="Z32" i="1"/>
  <c r="AA32" i="1"/>
  <c r="AB32" i="1"/>
  <c r="AC32" i="1"/>
  <c r="R33" i="1"/>
  <c r="S33" i="1"/>
  <c r="T33" i="1"/>
  <c r="U33" i="1"/>
  <c r="V33" i="1"/>
  <c r="W33" i="1"/>
  <c r="X33" i="1"/>
  <c r="Y33" i="1"/>
  <c r="Z33" i="1"/>
  <c r="AA33" i="1"/>
  <c r="AB33" i="1"/>
  <c r="AC33" i="1"/>
  <c r="R34" i="1"/>
  <c r="S34" i="1"/>
  <c r="T34" i="1"/>
  <c r="U34" i="1"/>
  <c r="V34" i="1"/>
  <c r="W34" i="1"/>
  <c r="X34" i="1"/>
  <c r="Y34" i="1"/>
  <c r="Z34" i="1"/>
  <c r="AA34" i="1"/>
  <c r="AB34" i="1"/>
  <c r="AC34" i="1"/>
  <c r="R35" i="1"/>
  <c r="S35" i="1"/>
  <c r="T35" i="1"/>
  <c r="U35" i="1"/>
  <c r="V35" i="1"/>
  <c r="W35" i="1"/>
  <c r="X35" i="1"/>
  <c r="Y35" i="1"/>
  <c r="Z35" i="1"/>
  <c r="AA35" i="1"/>
  <c r="AB35" i="1"/>
  <c r="AC35" i="1"/>
  <c r="R36" i="1"/>
  <c r="S36" i="1"/>
  <c r="T36" i="1"/>
  <c r="U36" i="1"/>
  <c r="V36" i="1"/>
  <c r="W36" i="1"/>
  <c r="X36" i="1"/>
  <c r="Y36" i="1"/>
  <c r="Z36" i="1"/>
  <c r="AA36" i="1"/>
  <c r="AB36" i="1"/>
  <c r="AC36" i="1"/>
  <c r="R37" i="1"/>
  <c r="S37" i="1"/>
  <c r="T37" i="1"/>
  <c r="U37" i="1"/>
  <c r="V37" i="1"/>
  <c r="W37" i="1"/>
  <c r="X37" i="1"/>
  <c r="Y37" i="1"/>
  <c r="Z37" i="1"/>
  <c r="AA37" i="1"/>
  <c r="AB37" i="1"/>
  <c r="AC37" i="1"/>
  <c r="R38" i="1"/>
  <c r="S38" i="1"/>
  <c r="T38" i="1"/>
  <c r="U38" i="1"/>
  <c r="V38" i="1"/>
  <c r="W38" i="1"/>
  <c r="X38" i="1"/>
  <c r="Y38" i="1"/>
  <c r="Z38" i="1"/>
  <c r="AA38" i="1"/>
  <c r="AB38" i="1"/>
  <c r="AC38" i="1"/>
  <c r="R39" i="1"/>
  <c r="S39" i="1"/>
  <c r="T39" i="1"/>
  <c r="U39" i="1"/>
  <c r="V39" i="1"/>
  <c r="W39" i="1"/>
  <c r="X39" i="1"/>
  <c r="Y39" i="1"/>
  <c r="Z39" i="1"/>
  <c r="AA39" i="1"/>
  <c r="AB39" i="1"/>
  <c r="AC39" i="1"/>
  <c r="R40" i="1"/>
  <c r="S40" i="1"/>
  <c r="T40" i="1"/>
  <c r="U40" i="1"/>
  <c r="V40" i="1"/>
  <c r="W40" i="1"/>
  <c r="X40" i="1"/>
  <c r="Y40" i="1"/>
  <c r="Z40" i="1"/>
  <c r="AA40" i="1"/>
  <c r="AB40" i="1"/>
  <c r="AC40" i="1"/>
  <c r="R41" i="1"/>
  <c r="S41" i="1"/>
  <c r="T41" i="1"/>
  <c r="U41" i="1"/>
  <c r="V41" i="1"/>
  <c r="W41" i="1"/>
  <c r="X41" i="1"/>
  <c r="Y41" i="1"/>
  <c r="Z41" i="1"/>
  <c r="AA41" i="1"/>
  <c r="AB41" i="1"/>
  <c r="AC41" i="1"/>
  <c r="R42" i="1"/>
  <c r="S42" i="1"/>
  <c r="T42" i="1"/>
  <c r="U42" i="1"/>
  <c r="V42" i="1"/>
  <c r="W42" i="1"/>
  <c r="X42" i="1"/>
  <c r="Y42" i="1"/>
  <c r="Z42" i="1"/>
  <c r="AA42" i="1"/>
  <c r="AB42" i="1"/>
  <c r="AC42" i="1"/>
  <c r="R43" i="1"/>
  <c r="S43" i="1"/>
  <c r="T43" i="1"/>
  <c r="U43" i="1"/>
  <c r="V43" i="1"/>
  <c r="W43" i="1"/>
  <c r="X43" i="1"/>
  <c r="Y43" i="1"/>
  <c r="Z43" i="1"/>
  <c r="AA43" i="1"/>
  <c r="AB43" i="1"/>
  <c r="AC43" i="1"/>
  <c r="R44" i="1"/>
  <c r="S44" i="1"/>
  <c r="T44" i="1"/>
  <c r="U44" i="1"/>
  <c r="V44" i="1"/>
  <c r="W44" i="1"/>
  <c r="X44" i="1"/>
  <c r="Y44" i="1"/>
  <c r="Z44" i="1"/>
  <c r="AA44" i="1"/>
  <c r="AB44" i="1"/>
  <c r="AC44" i="1"/>
  <c r="R45" i="1"/>
  <c r="S45" i="1"/>
  <c r="T45" i="1"/>
  <c r="U45" i="1"/>
  <c r="V45" i="1"/>
  <c r="W45" i="1"/>
  <c r="X45" i="1"/>
  <c r="Y45" i="1"/>
  <c r="Z45" i="1"/>
  <c r="AA45" i="1"/>
  <c r="AB45" i="1"/>
  <c r="AC45" i="1"/>
  <c r="R46" i="1"/>
  <c r="S46" i="1"/>
  <c r="T46" i="1"/>
  <c r="U46" i="1"/>
  <c r="V46" i="1"/>
  <c r="W46" i="1"/>
  <c r="X46" i="1"/>
  <c r="Y46" i="1"/>
  <c r="Z46" i="1"/>
  <c r="AA46" i="1"/>
  <c r="AB46" i="1"/>
  <c r="AC46" i="1"/>
  <c r="R47" i="1"/>
  <c r="S47" i="1"/>
  <c r="T47" i="1"/>
  <c r="U47" i="1"/>
  <c r="V47" i="1"/>
  <c r="W47" i="1"/>
  <c r="X47" i="1"/>
  <c r="Y47" i="1"/>
  <c r="Z47" i="1"/>
  <c r="AA47" i="1"/>
  <c r="AB47" i="1"/>
  <c r="AC47" i="1"/>
  <c r="R48" i="1"/>
  <c r="S48" i="1"/>
  <c r="T48" i="1"/>
  <c r="U48" i="1"/>
  <c r="V48" i="1"/>
  <c r="W48" i="1"/>
  <c r="X48" i="1"/>
  <c r="Y48" i="1"/>
  <c r="Z48" i="1"/>
  <c r="AA48" i="1"/>
  <c r="AB48" i="1"/>
  <c r="AC48" i="1"/>
  <c r="R49" i="1"/>
  <c r="S49" i="1"/>
  <c r="T49" i="1"/>
  <c r="U49" i="1"/>
  <c r="V49" i="1"/>
  <c r="W49" i="1"/>
  <c r="X49" i="1"/>
  <c r="Y49" i="1"/>
  <c r="Z49" i="1"/>
  <c r="AA49" i="1"/>
  <c r="AB49" i="1"/>
  <c r="AC49" i="1"/>
  <c r="R50" i="1"/>
  <c r="S50" i="1"/>
  <c r="T50" i="1"/>
  <c r="U50" i="1"/>
  <c r="V50" i="1"/>
  <c r="W50" i="1"/>
  <c r="X50" i="1"/>
  <c r="Y50" i="1"/>
  <c r="Z50" i="1"/>
  <c r="AA50" i="1"/>
  <c r="AB50" i="1"/>
  <c r="AC50" i="1"/>
  <c r="R51" i="1"/>
  <c r="S51" i="1"/>
  <c r="T51" i="1"/>
  <c r="U51" i="1"/>
  <c r="V51" i="1"/>
  <c r="W51" i="1"/>
  <c r="X51" i="1"/>
  <c r="Y51" i="1"/>
  <c r="Z51" i="1"/>
  <c r="AA51" i="1"/>
  <c r="AB51" i="1"/>
  <c r="AC51" i="1"/>
  <c r="R52" i="1"/>
  <c r="S52" i="1"/>
  <c r="T52" i="1"/>
  <c r="U52" i="1"/>
  <c r="V52" i="1"/>
  <c r="W52" i="1"/>
  <c r="X52" i="1"/>
  <c r="Y52" i="1"/>
  <c r="Z52" i="1"/>
  <c r="AA52" i="1"/>
  <c r="AB52" i="1"/>
  <c r="AC52" i="1"/>
  <c r="R53" i="1"/>
  <c r="S53" i="1"/>
  <c r="T53" i="1"/>
  <c r="U53" i="1"/>
  <c r="V53" i="1"/>
  <c r="W53" i="1"/>
  <c r="X53" i="1"/>
  <c r="Y53" i="1"/>
  <c r="Z53" i="1"/>
  <c r="AA53" i="1"/>
  <c r="AB53" i="1"/>
  <c r="AC53" i="1"/>
  <c r="R54" i="1"/>
  <c r="S54" i="1"/>
  <c r="T54" i="1"/>
  <c r="U54" i="1"/>
  <c r="V54" i="1"/>
  <c r="W54" i="1"/>
  <c r="X54" i="1"/>
  <c r="Y54" i="1"/>
  <c r="Z54" i="1"/>
  <c r="AA54" i="1"/>
  <c r="AB54" i="1"/>
  <c r="AC54" i="1"/>
  <c r="R55" i="1"/>
  <c r="S55" i="1"/>
  <c r="T55" i="1"/>
  <c r="U55" i="1"/>
  <c r="V55" i="1"/>
  <c r="W55" i="1"/>
  <c r="X55" i="1"/>
  <c r="Y55" i="1"/>
  <c r="Z55" i="1"/>
  <c r="AA55" i="1"/>
  <c r="AB55" i="1"/>
  <c r="AC55" i="1"/>
  <c r="R56" i="1"/>
  <c r="S56" i="1"/>
  <c r="T56" i="1"/>
  <c r="U56" i="1"/>
  <c r="V56" i="1"/>
  <c r="W56" i="1"/>
  <c r="X56" i="1"/>
  <c r="Y56" i="1"/>
  <c r="Z56" i="1"/>
  <c r="AA56" i="1"/>
  <c r="AB56" i="1"/>
  <c r="AC56" i="1"/>
  <c r="R57" i="1"/>
  <c r="S57" i="1"/>
  <c r="T57" i="1"/>
  <c r="U57" i="1"/>
  <c r="V57" i="1"/>
  <c r="W57" i="1"/>
  <c r="X57" i="1"/>
  <c r="Y57" i="1"/>
  <c r="Z57" i="1"/>
  <c r="AA57" i="1"/>
  <c r="AB57" i="1"/>
  <c r="AC57" i="1"/>
  <c r="R58" i="1"/>
  <c r="S58" i="1"/>
  <c r="T58" i="1"/>
  <c r="U58" i="1"/>
  <c r="V58" i="1"/>
  <c r="W58" i="1"/>
  <c r="X58" i="1"/>
  <c r="Y58" i="1"/>
  <c r="Z58" i="1"/>
  <c r="AA58" i="1"/>
  <c r="AB58" i="1"/>
  <c r="AC58" i="1"/>
  <c r="R59" i="1"/>
  <c r="S59" i="1"/>
  <c r="T59" i="1"/>
  <c r="U59" i="1"/>
  <c r="V59" i="1"/>
  <c r="W59" i="1"/>
  <c r="X59" i="1"/>
  <c r="Y59" i="1"/>
  <c r="Z59" i="1"/>
  <c r="AA59" i="1"/>
  <c r="AB59" i="1"/>
  <c r="AC59" i="1"/>
  <c r="R60" i="1"/>
  <c r="S60" i="1"/>
  <c r="T60" i="1"/>
  <c r="U60" i="1"/>
  <c r="V60" i="1"/>
  <c r="W60" i="1"/>
  <c r="X60" i="1"/>
  <c r="Y60" i="1"/>
  <c r="Z60" i="1"/>
  <c r="AA60" i="1"/>
  <c r="AB60" i="1"/>
  <c r="AC60" i="1"/>
  <c r="R61" i="1"/>
  <c r="S61" i="1"/>
  <c r="T61" i="1"/>
  <c r="U61" i="1"/>
  <c r="V61" i="1"/>
  <c r="W61" i="1"/>
  <c r="X61" i="1"/>
  <c r="Y61" i="1"/>
  <c r="Z61" i="1"/>
  <c r="AA61" i="1"/>
  <c r="AB61" i="1"/>
  <c r="AC61" i="1"/>
  <c r="R62" i="1"/>
  <c r="S62" i="1"/>
  <c r="T62" i="1"/>
  <c r="U62" i="1"/>
  <c r="V62" i="1"/>
  <c r="W62" i="1"/>
  <c r="X62" i="1"/>
  <c r="Y62" i="1"/>
  <c r="Z62" i="1"/>
  <c r="AA62" i="1"/>
  <c r="AB62" i="1"/>
  <c r="AC62" i="1"/>
  <c r="R63" i="1"/>
  <c r="S63" i="1"/>
  <c r="T63" i="1"/>
  <c r="U63" i="1"/>
  <c r="V63" i="1"/>
  <c r="W63" i="1"/>
  <c r="X63" i="1"/>
  <c r="Y63" i="1"/>
  <c r="Z63" i="1"/>
  <c r="AA63" i="1"/>
  <c r="AB63" i="1"/>
  <c r="AC63" i="1"/>
  <c r="R64" i="1"/>
  <c r="S64" i="1"/>
  <c r="T64" i="1"/>
  <c r="U64" i="1"/>
  <c r="V64" i="1"/>
  <c r="W64" i="1"/>
  <c r="X64" i="1"/>
  <c r="Y64" i="1"/>
  <c r="Z64" i="1"/>
  <c r="AA64" i="1"/>
  <c r="AB64" i="1"/>
  <c r="AC64" i="1"/>
  <c r="R65" i="1"/>
  <c r="S65" i="1"/>
  <c r="T65" i="1"/>
  <c r="U65" i="1"/>
  <c r="V65" i="1"/>
  <c r="W65" i="1"/>
  <c r="X65" i="1"/>
  <c r="Y65" i="1"/>
  <c r="Z65" i="1"/>
  <c r="AA65" i="1"/>
  <c r="AB65" i="1"/>
  <c r="AC65" i="1"/>
  <c r="R66" i="1"/>
  <c r="S66" i="1"/>
  <c r="T66" i="1"/>
  <c r="U66" i="1"/>
  <c r="V66" i="1"/>
  <c r="W66" i="1"/>
  <c r="X66" i="1"/>
  <c r="Y66" i="1"/>
  <c r="Z66" i="1"/>
  <c r="AA66" i="1"/>
  <c r="AB66" i="1"/>
  <c r="AC66" i="1"/>
  <c r="R67" i="1"/>
  <c r="S67" i="1"/>
  <c r="T67" i="1"/>
  <c r="U67" i="1"/>
  <c r="V67" i="1"/>
  <c r="W67" i="1"/>
  <c r="X67" i="1"/>
  <c r="Y67" i="1"/>
  <c r="Z67" i="1"/>
  <c r="AA67" i="1"/>
  <c r="AB67" i="1"/>
  <c r="AC67" i="1"/>
  <c r="R68" i="1"/>
  <c r="S68" i="1"/>
  <c r="T68" i="1"/>
  <c r="U68" i="1"/>
  <c r="V68" i="1"/>
  <c r="W68" i="1"/>
  <c r="X68" i="1"/>
  <c r="Y68" i="1"/>
  <c r="Z68" i="1"/>
  <c r="AA68" i="1"/>
  <c r="AB68" i="1"/>
  <c r="AC68" i="1"/>
  <c r="R69" i="1"/>
  <c r="S69" i="1"/>
  <c r="T69" i="1"/>
  <c r="U69" i="1"/>
  <c r="V69" i="1"/>
  <c r="W69" i="1"/>
  <c r="X69" i="1"/>
  <c r="Y69" i="1"/>
  <c r="Z69" i="1"/>
  <c r="AA69" i="1"/>
  <c r="AB69" i="1"/>
  <c r="AC69" i="1"/>
  <c r="R70" i="1"/>
  <c r="S70" i="1"/>
  <c r="T70" i="1"/>
  <c r="U70" i="1"/>
  <c r="V70" i="1"/>
  <c r="W70" i="1"/>
  <c r="X70" i="1"/>
  <c r="Y70" i="1"/>
  <c r="Z70" i="1"/>
  <c r="AA70" i="1"/>
  <c r="AB70" i="1"/>
  <c r="AC70" i="1"/>
  <c r="R71" i="1"/>
  <c r="S71" i="1"/>
  <c r="T71" i="1"/>
  <c r="U71" i="1"/>
  <c r="V71" i="1"/>
  <c r="W71" i="1"/>
  <c r="X71" i="1"/>
  <c r="Y71" i="1"/>
  <c r="Z71" i="1"/>
  <c r="AA71" i="1"/>
  <c r="AB71" i="1"/>
  <c r="AC71" i="1"/>
  <c r="R72" i="1"/>
  <c r="S72" i="1"/>
  <c r="T72" i="1"/>
  <c r="U72" i="1"/>
  <c r="V72" i="1"/>
  <c r="W72" i="1"/>
  <c r="X72" i="1"/>
  <c r="Y72" i="1"/>
  <c r="Z72" i="1"/>
  <c r="AA72" i="1"/>
  <c r="AB72" i="1"/>
  <c r="AC72" i="1"/>
  <c r="R73" i="1"/>
  <c r="S73" i="1"/>
  <c r="T73" i="1"/>
  <c r="U73" i="1"/>
  <c r="V73" i="1"/>
  <c r="W73" i="1"/>
  <c r="X73" i="1"/>
  <c r="Y73" i="1"/>
  <c r="Z73" i="1"/>
  <c r="AA73" i="1"/>
  <c r="AB73" i="1"/>
  <c r="AC73" i="1"/>
  <c r="R74" i="1"/>
  <c r="S74" i="1"/>
  <c r="T74" i="1"/>
  <c r="U74" i="1"/>
  <c r="V74" i="1"/>
  <c r="W74" i="1"/>
  <c r="X74" i="1"/>
  <c r="Y74" i="1"/>
  <c r="Z74" i="1"/>
  <c r="AA74" i="1"/>
  <c r="AB74" i="1"/>
  <c r="AC74" i="1"/>
  <c r="R75" i="1"/>
  <c r="S75" i="1"/>
  <c r="T75" i="1"/>
  <c r="U75" i="1"/>
  <c r="V75" i="1"/>
  <c r="W75" i="1"/>
  <c r="X75" i="1"/>
  <c r="Y75" i="1"/>
  <c r="Z75" i="1"/>
  <c r="AA75" i="1"/>
  <c r="AB75" i="1"/>
  <c r="AC75" i="1"/>
  <c r="R76" i="1"/>
  <c r="S76" i="1"/>
  <c r="T76" i="1"/>
  <c r="U76" i="1"/>
  <c r="V76" i="1"/>
  <c r="W76" i="1"/>
  <c r="X76" i="1"/>
  <c r="Y76" i="1"/>
  <c r="Z76" i="1"/>
  <c r="AA76" i="1"/>
  <c r="AB76" i="1"/>
  <c r="AC76" i="1"/>
  <c r="R77" i="1"/>
  <c r="S77" i="1"/>
  <c r="T77" i="1"/>
  <c r="U77" i="1"/>
  <c r="V77" i="1"/>
  <c r="W77" i="1"/>
  <c r="X77" i="1"/>
  <c r="Y77" i="1"/>
  <c r="Z77" i="1"/>
  <c r="AA77" i="1"/>
  <c r="AB77" i="1"/>
  <c r="AC77" i="1"/>
  <c r="R78" i="1"/>
  <c r="S78" i="1"/>
  <c r="T78" i="1"/>
  <c r="U78" i="1"/>
  <c r="V78" i="1"/>
  <c r="W78" i="1"/>
  <c r="X78" i="1"/>
  <c r="Y78" i="1"/>
  <c r="Z78" i="1"/>
  <c r="AA78" i="1"/>
  <c r="AB78" i="1"/>
  <c r="AC78" i="1"/>
  <c r="R79" i="1"/>
  <c r="S79" i="1"/>
  <c r="T79" i="1"/>
  <c r="U79" i="1"/>
  <c r="V79" i="1"/>
  <c r="W79" i="1"/>
  <c r="X79" i="1"/>
  <c r="Y79" i="1"/>
  <c r="Z79" i="1"/>
  <c r="AA79" i="1"/>
  <c r="AB79" i="1"/>
  <c r="AC79" i="1"/>
  <c r="R80" i="1"/>
  <c r="S80" i="1"/>
  <c r="T80" i="1"/>
  <c r="U80" i="1"/>
  <c r="V80" i="1"/>
  <c r="W80" i="1"/>
  <c r="X80" i="1"/>
  <c r="Y80" i="1"/>
  <c r="Z80" i="1"/>
  <c r="AA80" i="1"/>
  <c r="AB80" i="1"/>
  <c r="AC80" i="1"/>
  <c r="R81" i="1"/>
  <c r="S81" i="1"/>
  <c r="T81" i="1"/>
  <c r="U81" i="1"/>
  <c r="V81" i="1"/>
  <c r="W81" i="1"/>
  <c r="X81" i="1"/>
  <c r="Y81" i="1"/>
  <c r="Z81" i="1"/>
  <c r="AA81" i="1"/>
  <c r="AB81" i="1"/>
  <c r="AC81" i="1"/>
  <c r="R82" i="1"/>
  <c r="S82" i="1"/>
  <c r="T82" i="1"/>
  <c r="U82" i="1"/>
  <c r="V82" i="1"/>
  <c r="W82" i="1"/>
  <c r="X82" i="1"/>
  <c r="Y82" i="1"/>
  <c r="Z82" i="1"/>
  <c r="AA82" i="1"/>
  <c r="AB82" i="1"/>
  <c r="AC82" i="1"/>
  <c r="R83" i="1"/>
  <c r="S83" i="1"/>
  <c r="T83" i="1"/>
  <c r="U83" i="1"/>
  <c r="V83" i="1"/>
  <c r="W83" i="1"/>
  <c r="X83" i="1"/>
  <c r="Y83" i="1"/>
  <c r="Z83" i="1"/>
  <c r="AA83" i="1"/>
  <c r="AB83" i="1"/>
  <c r="AC83" i="1"/>
  <c r="R84" i="1"/>
  <c r="S84" i="1"/>
  <c r="T84" i="1"/>
  <c r="U84" i="1"/>
  <c r="V84" i="1"/>
  <c r="W84" i="1"/>
  <c r="X84" i="1"/>
  <c r="Y84" i="1"/>
  <c r="Z84" i="1"/>
  <c r="AA84" i="1"/>
  <c r="AB84" i="1"/>
  <c r="AC84" i="1"/>
  <c r="R85" i="1"/>
  <c r="S85" i="1"/>
  <c r="T85" i="1"/>
  <c r="U85" i="1"/>
  <c r="V85" i="1"/>
  <c r="W85" i="1"/>
  <c r="X85" i="1"/>
  <c r="Y85" i="1"/>
  <c r="Z85" i="1"/>
  <c r="AA85" i="1"/>
  <c r="AB85" i="1"/>
  <c r="AC85" i="1"/>
  <c r="R86" i="1"/>
  <c r="S86" i="1"/>
  <c r="T86" i="1"/>
  <c r="U86" i="1"/>
  <c r="V86" i="1"/>
  <c r="W86" i="1"/>
  <c r="X86" i="1"/>
  <c r="Y86" i="1"/>
  <c r="Z86" i="1"/>
  <c r="AA86" i="1"/>
  <c r="AB86" i="1"/>
  <c r="AC86" i="1"/>
  <c r="R87" i="1"/>
  <c r="S87" i="1"/>
  <c r="T87" i="1"/>
  <c r="U87" i="1"/>
  <c r="V87" i="1"/>
  <c r="W87" i="1"/>
  <c r="X87" i="1"/>
  <c r="Y87" i="1"/>
  <c r="Z87" i="1"/>
  <c r="AA87" i="1"/>
  <c r="AB87" i="1"/>
  <c r="AC87" i="1"/>
  <c r="R88" i="1"/>
  <c r="S88" i="1"/>
  <c r="T88" i="1"/>
  <c r="U88" i="1"/>
  <c r="V88" i="1"/>
  <c r="W88" i="1"/>
  <c r="X88" i="1"/>
  <c r="Y88" i="1"/>
  <c r="Z88" i="1"/>
  <c r="AA88" i="1"/>
  <c r="AB88" i="1"/>
  <c r="AC88" i="1"/>
  <c r="R89" i="1"/>
  <c r="S89" i="1"/>
  <c r="T89" i="1"/>
  <c r="U89" i="1"/>
  <c r="V89" i="1"/>
  <c r="W89" i="1"/>
  <c r="X89" i="1"/>
  <c r="Y89" i="1"/>
  <c r="Z89" i="1"/>
  <c r="AA89" i="1"/>
  <c r="AB89" i="1"/>
  <c r="AC89" i="1"/>
  <c r="R90" i="1"/>
  <c r="S90" i="1"/>
  <c r="T90" i="1"/>
  <c r="U90" i="1"/>
  <c r="V90" i="1"/>
  <c r="W90" i="1"/>
  <c r="X90" i="1"/>
  <c r="Y90" i="1"/>
  <c r="Z90" i="1"/>
  <c r="AA90" i="1"/>
  <c r="AB90" i="1"/>
  <c r="AC90" i="1"/>
  <c r="R91" i="1"/>
  <c r="S91" i="1"/>
  <c r="T91" i="1"/>
  <c r="U91" i="1"/>
  <c r="V91" i="1"/>
  <c r="W91" i="1"/>
  <c r="X91" i="1"/>
  <c r="Y91" i="1"/>
  <c r="Z91" i="1"/>
  <c r="AA91" i="1"/>
  <c r="AB91" i="1"/>
  <c r="AC91" i="1"/>
  <c r="R92" i="1"/>
  <c r="S92" i="1"/>
  <c r="T92" i="1"/>
  <c r="U92" i="1"/>
  <c r="V92" i="1"/>
  <c r="W92" i="1"/>
  <c r="X92" i="1"/>
  <c r="Y92" i="1"/>
  <c r="Z92" i="1"/>
  <c r="AA92" i="1"/>
  <c r="AB92" i="1"/>
  <c r="AC92" i="1"/>
  <c r="R93" i="1"/>
  <c r="S93" i="1"/>
  <c r="T93" i="1"/>
  <c r="U93" i="1"/>
  <c r="V93" i="1"/>
  <c r="W93" i="1"/>
  <c r="X93" i="1"/>
  <c r="Y93" i="1"/>
  <c r="Z93" i="1"/>
  <c r="AA93" i="1"/>
  <c r="AB93" i="1"/>
  <c r="AC93" i="1"/>
  <c r="R94" i="1"/>
  <c r="S94" i="1"/>
  <c r="T94" i="1"/>
  <c r="U94" i="1"/>
  <c r="V94" i="1"/>
  <c r="W94" i="1"/>
  <c r="X94" i="1"/>
  <c r="Y94" i="1"/>
  <c r="Z94" i="1"/>
  <c r="AA94" i="1"/>
  <c r="AB94" i="1"/>
  <c r="AC94" i="1"/>
  <c r="R95" i="1"/>
  <c r="S95" i="1"/>
  <c r="T95" i="1"/>
  <c r="U95" i="1"/>
  <c r="V95" i="1"/>
  <c r="W95" i="1"/>
  <c r="X95" i="1"/>
  <c r="Y95" i="1"/>
  <c r="Z95" i="1"/>
  <c r="AA95" i="1"/>
  <c r="AB95" i="1"/>
  <c r="AC95" i="1"/>
  <c r="R96" i="1"/>
  <c r="S96" i="1"/>
  <c r="T96" i="1"/>
  <c r="U96" i="1"/>
  <c r="V96" i="1"/>
  <c r="W96" i="1"/>
  <c r="X96" i="1"/>
  <c r="Y96" i="1"/>
  <c r="Z96" i="1"/>
  <c r="AA96" i="1"/>
  <c r="AB96" i="1"/>
  <c r="AC96" i="1"/>
  <c r="R97" i="1"/>
  <c r="S97" i="1"/>
  <c r="T97" i="1"/>
  <c r="U97" i="1"/>
  <c r="V97" i="1"/>
  <c r="W97" i="1"/>
  <c r="X97" i="1"/>
  <c r="Y97" i="1"/>
  <c r="Z97" i="1"/>
  <c r="AA97" i="1"/>
  <c r="AB97" i="1"/>
  <c r="AC97" i="1"/>
  <c r="R98" i="1"/>
  <c r="S98" i="1"/>
  <c r="T98" i="1"/>
  <c r="U98" i="1"/>
  <c r="V98" i="1"/>
  <c r="W98" i="1"/>
  <c r="X98" i="1"/>
  <c r="Y98" i="1"/>
  <c r="Z98" i="1"/>
  <c r="AA98" i="1"/>
  <c r="AB98" i="1"/>
  <c r="AC98" i="1"/>
  <c r="R99" i="1"/>
  <c r="S99" i="1"/>
  <c r="T99" i="1"/>
  <c r="U99" i="1"/>
  <c r="V99" i="1"/>
  <c r="W99" i="1"/>
  <c r="X99" i="1"/>
  <c r="Y99" i="1"/>
  <c r="Z99" i="1"/>
  <c r="AA99" i="1"/>
  <c r="AB99" i="1"/>
  <c r="AC99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C8" i="1"/>
  <c r="AB8" i="1"/>
  <c r="AA8" i="1"/>
  <c r="Z8" i="1"/>
  <c r="Y8" i="1"/>
  <c r="X8" i="1"/>
  <c r="W8" i="1"/>
  <c r="V8" i="1"/>
  <c r="U8" i="1"/>
  <c r="T8" i="1"/>
  <c r="S8" i="1"/>
  <c r="R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8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<sst xmlns="http://schemas.openxmlformats.org/spreadsheetml/2006/main" count="6530" uniqueCount="592">
  <si>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</si>
  <si>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</si>
  <si>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</si>
  <si>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</si>
  <si>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</si>
  <si>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</si>
  <si>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</si>
  <si>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</si>
  <si>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</si>
  <si>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</si>
  <si>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</si>
  <si>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</si>
  <si>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</si>
  <si>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</si>
  <si>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</si>
  <si>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</si>
  <si>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</si>
  <si>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</si>
  <si>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</si>
  <si>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</si>
  <si>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</si>
  <si>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</si>
  <si>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</si>
  <si>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</si>
  <si>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</si>
  <si>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</si>
  <si>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</si>
  <si>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</si>
  <si>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</si>
  <si>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</si>
  <si>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</si>
  <si>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</si>
  <si>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</si>
  <si>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</si>
  <si>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</si>
  <si>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</si>
  <si>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</si>
  <si>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</si>
  <si>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</si>
  <si>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</si>
  <si>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</si>
  <si>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</si>
  <si>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</si>
  <si>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</si>
  <si>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</si>
  <si>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</si>
  <si>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</si>
  <si>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</si>
  <si>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</si>
  <si>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</si>
  <si>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</si>
  <si>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</si>
  <si>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</si>
  <si>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</si>
  <si>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</si>
  <si>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</si>
  <si>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</si>
  <si>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</si>
  <si>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</si>
  <si>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</si>
  <si>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</si>
  <si>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</si>
  <si>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</si>
  <si>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</si>
  <si>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</si>
  <si>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</si>
  <si>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</si>
  <si>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</si>
  <si>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</si>
  <si>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</si>
  <si>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</si>
  <si>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</si>
  <si>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</si>
  <si>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</si>
  <si>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</si>
  <si>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</si>
  <si>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</si>
  <si>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</si>
  <si>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</si>
  <si>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</si>
  <si>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</si>
  <si>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</si>
  <si>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</si>
  <si>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</si>
  <si>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</si>
  <si>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</si>
  <si>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</si>
  <si>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</si>
  <si>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</si>
  <si>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</si>
  <si>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</si>
  <si>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</si>
  <si>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</si>
  <si>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</si>
  <si>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</si>
  <si>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</si>
  <si>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</si>
  <si>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</si>
  <si>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</si>
  <si>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</si>
  <si>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</si>
  <si>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</si>
  <si>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</si>
  <si>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</si>
  <si>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</si>
  <si>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</si>
  <si>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</si>
  <si>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</si>
  <si>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</si>
  <si>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</si>
  <si>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</si>
  <si>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</si>
  <si>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</si>
  <si>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</si>
  <si>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</si>
  <si>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</si>
  <si>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</si>
  <si>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</si>
  <si>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</si>
  <si>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</si>
  <si>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</si>
  <si>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</si>
  <si>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</si>
  <si>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</si>
  <si>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</si>
  <si>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</si>
  <si>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</si>
  <si>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</si>
  <si>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</si>
  <si>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</si>
  <si>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</si>
  <si>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</si>
  <si>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</si>
  <si>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</si>
  <si>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</si>
  <si>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</si>
  <si>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</si>
  <si>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</si>
  <si>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</si>
  <si>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</si>
  <si>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</si>
  <si>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</si>
  <si>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</si>
  <si>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</si>
  <si>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</si>
  <si>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</si>
  <si>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</si>
  <si>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</si>
  <si>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</si>
  <si>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</si>
  <si>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</si>
  <si>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</si>
  <si>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</si>
  <si>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</si>
  <si>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</si>
  <si>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</si>
  <si>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</si>
  <si>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</si>
  <si>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</si>
  <si>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</si>
  <si>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</si>
  <si>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</si>
  <si>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</si>
  <si>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</si>
  <si>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</si>
  <si>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</si>
  <si>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</si>
  <si>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</si>
  <si>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</si>
  <si>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</si>
  <si>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</si>
  <si>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</si>
  <si>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</si>
  <si>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</si>
  <si>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</si>
  <si>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</si>
  <si>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</si>
  <si>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</si>
  <si>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</si>
  <si>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</si>
  <si>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</si>
  <si>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</si>
  <si>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</si>
  <si>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</si>
  <si>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</si>
  <si>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</si>
  <si>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</si>
  <si>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</si>
  <si>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</si>
  <si>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</si>
  <si>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</si>
  <si>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</si>
  <si>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</si>
  <si>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</si>
  <si>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</si>
  <si>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</si>
  <si>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</si>
  <si>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</si>
  <si>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</si>
  <si>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</si>
  <si>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</si>
  <si>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</si>
  <si>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</si>
  <si>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</si>
  <si>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</si>
  <si>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</si>
  <si>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</si>
  <si>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</si>
  <si>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</si>
  <si>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</si>
  <si>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</si>
  <si>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</si>
  <si>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</si>
  <si>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RECTORIA</t>
  </si>
  <si>
    <t>ANTONIO MAGDIEL</t>
  </si>
  <si>
    <t>VELAZQUEZ</t>
  </si>
  <si>
    <t>MENDEZ</t>
  </si>
  <si>
    <t>SUBDIRECTOR</t>
  </si>
  <si>
    <t>ALEXANDER</t>
  </si>
  <si>
    <t>OCAÑA</t>
  </si>
  <si>
    <t>RAMIREZ</t>
  </si>
  <si>
    <t>COORDINADOR</t>
  </si>
  <si>
    <t>MARCO ANTONIO</t>
  </si>
  <si>
    <t xml:space="preserve">MELCHOR </t>
  </si>
  <si>
    <t xml:space="preserve">CASTILLEJOS </t>
  </si>
  <si>
    <t>JUAN ANTONIO</t>
  </si>
  <si>
    <t>SANTIAGO</t>
  </si>
  <si>
    <t>CHAMPO</t>
  </si>
  <si>
    <t xml:space="preserve">TÉCNICO ESPECIALIZADO EN MANTENIMIENTO </t>
  </si>
  <si>
    <t>RODOLFO</t>
  </si>
  <si>
    <t>AVENDAÑO</t>
  </si>
  <si>
    <t>JIMENEZ</t>
  </si>
  <si>
    <t>COORDINADORA</t>
  </si>
  <si>
    <t>MARIANA MONSERRAT</t>
  </si>
  <si>
    <t>MARTINEZ</t>
  </si>
  <si>
    <t>SANCHEZ</t>
  </si>
  <si>
    <t>ESPECIALISTA TÉCNICO</t>
  </si>
  <si>
    <t>ROBERTO</t>
  </si>
  <si>
    <t>ESPINOSA</t>
  </si>
  <si>
    <t>GARCIA</t>
  </si>
  <si>
    <t>ABOGADO GENERAL</t>
  </si>
  <si>
    <t>COORDINACION JURIDICA</t>
  </si>
  <si>
    <t>CARLOS EUGENIO</t>
  </si>
  <si>
    <t xml:space="preserve">SERRANO </t>
  </si>
  <si>
    <t>HERRERA</t>
  </si>
  <si>
    <t>ROGER ANTONIO</t>
  </si>
  <si>
    <t>MARROQUIN</t>
  </si>
  <si>
    <t>TOLEDO</t>
  </si>
  <si>
    <t>DIRECTOR DE ÁREA</t>
  </si>
  <si>
    <t>COORDINACION DE TECNOLOGIAS DE LA INFORMACIÓN</t>
  </si>
  <si>
    <t>EDIN YOBANI</t>
  </si>
  <si>
    <t>PEREZ</t>
  </si>
  <si>
    <t>CASTILLO</t>
  </si>
  <si>
    <t>BELLANET</t>
  </si>
  <si>
    <t>RODRIGUEZ</t>
  </si>
  <si>
    <t>COORDINACION DE COMUNICACIÓN SOCIAL</t>
  </si>
  <si>
    <t>ISAIAS GUADALUPE</t>
  </si>
  <si>
    <t>GORDILLO</t>
  </si>
  <si>
    <t xml:space="preserve">FLORES </t>
  </si>
  <si>
    <t>INGENIERO EN SISTEMAS</t>
  </si>
  <si>
    <t>ARTURO</t>
  </si>
  <si>
    <t>ROJAS</t>
  </si>
  <si>
    <t>DIRECTORA DE ÁREA</t>
  </si>
  <si>
    <t xml:space="preserve">UNIDAD DE IGUALDAD DE GENERO </t>
  </si>
  <si>
    <t>GUADALUPE YANET</t>
  </si>
  <si>
    <t xml:space="preserve">DOMINGUEZ 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</si>
  <si>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</si>
  <si>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</si>
  <si>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</si>
  <si>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</si>
  <si>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</si>
  <si>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</si>
  <si>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</si>
  <si>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</si>
  <si>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</si>
  <si>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</si>
  <si>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</si>
  <si>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</si>
  <si>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</si>
  <si>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JEFA DE OFICINA</t>
  </si>
  <si>
    <t>VIVIANA</t>
  </si>
  <si>
    <t>SANTOS</t>
  </si>
  <si>
    <t>PASCUAL</t>
  </si>
  <si>
    <t>RAMOS</t>
  </si>
  <si>
    <t>JEFA DE DEPARTAMENTO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</si>
  <si>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</si>
  <si>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</si>
  <si>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</si>
  <si>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</si>
  <si>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</si>
  <si>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</si>
  <si>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</si>
  <si>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ULISES</t>
  </si>
  <si>
    <t>CRUZ</t>
  </si>
  <si>
    <t>RUIZ</t>
  </si>
  <si>
    <t>MARIO ALBERTO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</si>
  <si>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</si>
  <si>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</si>
  <si>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</si>
  <si>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</si>
  <si>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</si>
  <si>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>JUAN CARLOS</t>
  </si>
  <si>
    <t>HERNANDEZ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</si>
  <si>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</si>
  <si>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</si>
  <si>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</si>
  <si>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</si>
  <si>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</si>
  <si>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</si>
  <si>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</si>
  <si>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</si>
  <si>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</si>
  <si>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</si>
  <si>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</si>
  <si>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</si>
  <si>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</si>
  <si>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</si>
  <si>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ANALISTA ADMINISTRATIVO</t>
  </si>
  <si>
    <t>DIRECCION DE SERVICIOS ACADEMICOS</t>
  </si>
  <si>
    <t>INGRIS MAGALY</t>
  </si>
  <si>
    <t>BARRIOS</t>
  </si>
  <si>
    <t>DEPARTAMENTO DE ATENCION INTEGRAL A LA COMUNIDAD UNIVERSITARIA Y TUTORIAS</t>
  </si>
  <si>
    <t>CESAR</t>
  </si>
  <si>
    <t xml:space="preserve">LADRON DE GUEVARA </t>
  </si>
  <si>
    <t>DIRECCION DE INNOVACION EDUCATIVA Y POSGRADO</t>
  </si>
  <si>
    <t>FELIPE APOLINAR</t>
  </si>
  <si>
    <t>ANDRADE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</si>
  <si>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</si>
  <si>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</si>
  <si>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</si>
  <si>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</si>
  <si>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</si>
  <si>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</si>
  <si>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</si>
  <si>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</si>
  <si>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</si>
  <si>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</si>
  <si>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</si>
  <si>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INGENIERA EN SISTEMAS</t>
  </si>
  <si>
    <t>IRMA TRINIDAD</t>
  </si>
  <si>
    <t>MORGAN</t>
  </si>
  <si>
    <t>LOPEZ</t>
  </si>
  <si>
    <t>DIRECION DE INGERNIERIA AMBIENTAL</t>
  </si>
  <si>
    <t>ELENA DEL CARMEN</t>
  </si>
  <si>
    <t>DIRECCION DE ENERGIA</t>
  </si>
  <si>
    <t>ALEJANDRO</t>
  </si>
  <si>
    <t>PEÑATE</t>
  </si>
  <si>
    <t>DIRECCION DE AGROINDUSTRIAL</t>
  </si>
  <si>
    <t>ROOSVELT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</si>
  <si>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</si>
  <si>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</si>
  <si>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</si>
  <si>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</si>
  <si>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</si>
  <si>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</si>
  <si>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</si>
  <si>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</si>
  <si>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JULIO CESAR</t>
  </si>
  <si>
    <t>PAZ</t>
  </si>
  <si>
    <t xml:space="preserve">DIRECCIÓN DE INGENIERIA BIOMEDICA </t>
  </si>
  <si>
    <t>ESPINOZA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</si>
  <si>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</si>
  <si>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</si>
  <si>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</si>
  <si>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</si>
  <si>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</si>
  <si>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</si>
  <si>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</si>
  <si>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</si>
  <si>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</si>
  <si>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</si>
  <si>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</si>
  <si>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LUIS RAQUEL</t>
  </si>
  <si>
    <t>POZO</t>
  </si>
  <si>
    <t>JEFE DE OFICINA</t>
  </si>
  <si>
    <t>GONZALO</t>
  </si>
  <si>
    <t xml:space="preserve">MORENO </t>
  </si>
  <si>
    <t>BAUTISTA</t>
  </si>
  <si>
    <t>DIRECCION DE ADMINISTRACION DE PERSONAL Y ORGANIZACIÓN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</si>
  <si>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</si>
  <si>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</si>
  <si>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</si>
  <si>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</si>
  <si>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</si>
  <si>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</si>
  <si>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DIAZ</t>
  </si>
  <si>
    <t>PENAGOS</t>
  </si>
  <si>
    <t xml:space="preserve">JEFA DE DEPARTAMENTO 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</si>
  <si>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</si>
  <si>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</si>
  <si>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</si>
  <si>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</si>
  <si>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</si>
  <si>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</si>
  <si>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</si>
  <si>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</si>
  <si>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</si>
  <si>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</si>
  <si>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</si>
  <si>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</si>
  <si>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>OSCAR</t>
  </si>
  <si>
    <t>OVANDO</t>
  </si>
  <si>
    <t>TOBILLA</t>
  </si>
  <si>
    <t xml:space="preserve">JEFE DE DEPARTAMENTO </t>
  </si>
  <si>
    <t>DEPARTAMENTO DE RECURSOS MATERIALES Y ALMACEN</t>
  </si>
  <si>
    <t xml:space="preserve">CARLOS MARIO </t>
  </si>
  <si>
    <t>COELLO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</si>
  <si>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</si>
  <si>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</si>
  <si>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</si>
  <si>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</si>
  <si>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</si>
  <si>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</si>
  <si>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FERNANDEZ</t>
  </si>
  <si>
    <t>CAMAS</t>
  </si>
  <si>
    <t>CESAR DE JESUS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</si>
  <si>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</si>
  <si>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</si>
  <si>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</si>
  <si>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</si>
  <si>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</si>
  <si>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</si>
  <si>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</si>
  <si>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PROFESOR TITULAR "A"</t>
  </si>
  <si>
    <t>PROFESOR DE TIEMPO COMPLETO</t>
  </si>
  <si>
    <t>OMAR</t>
  </si>
  <si>
    <t xml:space="preserve">ACEVES </t>
  </si>
  <si>
    <t xml:space="preserve"> SURIANO </t>
  </si>
  <si>
    <t xml:space="preserve">ARROYO </t>
  </si>
  <si>
    <t xml:space="preserve">NUÑEZ </t>
  </si>
  <si>
    <t>ELIAS</t>
  </si>
  <si>
    <t>BELTRAN</t>
  </si>
  <si>
    <t>NATURI</t>
  </si>
  <si>
    <t>PROFESOR TITULAR "B"</t>
  </si>
  <si>
    <t xml:space="preserve">BERRONES </t>
  </si>
  <si>
    <t xml:space="preserve">HERNANDEZ </t>
  </si>
  <si>
    <t>SANTIAGO ERWIN</t>
  </si>
  <si>
    <t xml:space="preserve">BEUTELSPACHER </t>
  </si>
  <si>
    <t xml:space="preserve">SANTIAGO </t>
  </si>
  <si>
    <t>PROFESORA TITULAR "A"</t>
  </si>
  <si>
    <t>PROFESORA DE TIEMPO COMPLETO</t>
  </si>
  <si>
    <t>CRISTINA</t>
  </si>
  <si>
    <t>BLANCO</t>
  </si>
  <si>
    <t xml:space="preserve">GONZALEZ </t>
  </si>
  <si>
    <t>VICENTE</t>
  </si>
  <si>
    <t xml:space="preserve">CAPISTRAN </t>
  </si>
  <si>
    <t xml:space="preserve">GOMEZ </t>
  </si>
  <si>
    <t>JUAN PABLO</t>
  </si>
  <si>
    <t>ANA LAURA</t>
  </si>
  <si>
    <t>CAZARIN</t>
  </si>
  <si>
    <t xml:space="preserve">VAZQUEZ </t>
  </si>
  <si>
    <t>JOSUE</t>
  </si>
  <si>
    <t xml:space="preserve">CHANONA </t>
  </si>
  <si>
    <t xml:space="preserve">SOTO </t>
  </si>
  <si>
    <t>EGLAIN</t>
  </si>
  <si>
    <t xml:space="preserve">CONSTANTINO </t>
  </si>
  <si>
    <t xml:space="preserve">CORTES </t>
  </si>
  <si>
    <t>MARIA DE LOURDES</t>
  </si>
  <si>
    <t>CORZO</t>
  </si>
  <si>
    <t>CUESTA</t>
  </si>
  <si>
    <t>DIRECCION DE INGENIERIA EN ENERGIA</t>
  </si>
  <si>
    <t xml:space="preserve">IBAN RAFAEL </t>
  </si>
  <si>
    <t>STEPHANIE MONSERRAT</t>
  </si>
  <si>
    <t xml:space="preserve">COUTIÑO </t>
  </si>
  <si>
    <t xml:space="preserve">RODAS </t>
  </si>
  <si>
    <t>SERGIO</t>
  </si>
  <si>
    <t xml:space="preserve"> ARREOLA</t>
  </si>
  <si>
    <t>CARLOS ALBERTO</t>
  </si>
  <si>
    <t xml:space="preserve">DIAZ </t>
  </si>
  <si>
    <t>FABIO</t>
  </si>
  <si>
    <t xml:space="preserve">FERNANDEZ </t>
  </si>
  <si>
    <t xml:space="preserve"> RAMIREZ </t>
  </si>
  <si>
    <t>JAIME EDUARDO</t>
  </si>
  <si>
    <t xml:space="preserve">GALVEZ </t>
  </si>
  <si>
    <t xml:space="preserve">REYES </t>
  </si>
  <si>
    <t>DIRECCION DE INGENIERIAEN MANUFACTURA</t>
  </si>
  <si>
    <t>MINERVA</t>
  </si>
  <si>
    <t xml:space="preserve">GAMBOA </t>
  </si>
  <si>
    <t xml:space="preserve">SANCHEZ </t>
  </si>
  <si>
    <t>SIRGEI</t>
  </si>
  <si>
    <t xml:space="preserve">GARCIA </t>
  </si>
  <si>
    <t xml:space="preserve">BALLINAS </t>
  </si>
  <si>
    <t>DIRECCION DE INGENIERIA EN MANUFACTURA</t>
  </si>
  <si>
    <t xml:space="preserve">MOGUEL </t>
  </si>
  <si>
    <t>JUAN JOSE</t>
  </si>
  <si>
    <t>ROCIO CRYSTAL</t>
  </si>
  <si>
    <t xml:space="preserve">CAMACHO </t>
  </si>
  <si>
    <t>CHRISTIAN ROBERTO</t>
  </si>
  <si>
    <t xml:space="preserve">IBAÑEZ </t>
  </si>
  <si>
    <t xml:space="preserve">NANGÜELU </t>
  </si>
  <si>
    <t>LAURA CECILIA</t>
  </si>
  <si>
    <t xml:space="preserve">JIMENEZ </t>
  </si>
  <si>
    <t xml:space="preserve">ALBORES </t>
  </si>
  <si>
    <t>FRANCISCO</t>
  </si>
  <si>
    <t xml:space="preserve">LEE </t>
  </si>
  <si>
    <t>ORANTES</t>
  </si>
  <si>
    <t xml:space="preserve"> JOSE LUIS</t>
  </si>
  <si>
    <t xml:space="preserve">LOPEZ </t>
  </si>
  <si>
    <t>DIRECCION DE INGENIERIA AMBIENTAL</t>
  </si>
  <si>
    <t>BETTY YOLANDA</t>
  </si>
  <si>
    <t xml:space="preserve"> ZAPATA </t>
  </si>
  <si>
    <t>ALI SANTIAGO</t>
  </si>
  <si>
    <t xml:space="preserve">ZUNUN </t>
  </si>
  <si>
    <t>JOSE ALONSO</t>
  </si>
  <si>
    <t xml:space="preserve">MACIAS </t>
  </si>
  <si>
    <t xml:space="preserve">MONTOYA </t>
  </si>
  <si>
    <t>DIANA PAULINA</t>
  </si>
  <si>
    <t xml:space="preserve">MARTINEZ </t>
  </si>
  <si>
    <t>CANCINO</t>
  </si>
  <si>
    <t>DIRECCION DE INGENIERIA BIOMEDICA</t>
  </si>
  <si>
    <t>IRENE</t>
  </si>
  <si>
    <t>MICELLI</t>
  </si>
  <si>
    <t>MA .DE LOURDES</t>
  </si>
  <si>
    <t xml:space="preserve">MIRANDA </t>
  </si>
  <si>
    <t xml:space="preserve">COSS </t>
  </si>
  <si>
    <t>ARAFAT</t>
  </si>
  <si>
    <t xml:space="preserve">MOLINA </t>
  </si>
  <si>
    <t>BALLINAS</t>
  </si>
  <si>
    <t>OSCAR ANTONIO</t>
  </si>
  <si>
    <t xml:space="preserve">MONTERO </t>
  </si>
  <si>
    <t xml:space="preserve"> SANCHEZ </t>
  </si>
  <si>
    <t>LUIS ALBERTO</t>
  </si>
  <si>
    <t xml:space="preserve">MORALES </t>
  </si>
  <si>
    <t xml:space="preserve"> ALIAS </t>
  </si>
  <si>
    <t>MARIO WENSO</t>
  </si>
  <si>
    <t>PROFESOR TITULAR "C"</t>
  </si>
  <si>
    <t>ALFREDO</t>
  </si>
  <si>
    <t xml:space="preserve">OLEA </t>
  </si>
  <si>
    <t>ROGEL</t>
  </si>
  <si>
    <t>OMAR ALEJANDRO</t>
  </si>
  <si>
    <t xml:space="preserve">OLVERA </t>
  </si>
  <si>
    <t xml:space="preserve">GUERRERO </t>
  </si>
  <si>
    <t>MANUEL DE JESUS</t>
  </si>
  <si>
    <t xml:space="preserve">PALACIOS </t>
  </si>
  <si>
    <t xml:space="preserve">GALLEGOS </t>
  </si>
  <si>
    <t>ARCADIO GIOVANNY</t>
  </si>
  <si>
    <t xml:space="preserve">PENAGOS </t>
  </si>
  <si>
    <t>YOLANDA DEL CARMEN</t>
  </si>
  <si>
    <t xml:space="preserve">PÉREZ </t>
  </si>
  <si>
    <t xml:space="preserve">LUNA </t>
  </si>
  <si>
    <t>DIRECCION DE INGENIERIA DESARROLLO DE SOFTWARE</t>
  </si>
  <si>
    <t>PINTO</t>
  </si>
  <si>
    <t>OROZCO</t>
  </si>
  <si>
    <t>NORA GABRIELA</t>
  </si>
  <si>
    <t>RICO</t>
  </si>
  <si>
    <t xml:space="preserve">VARGAS </t>
  </si>
  <si>
    <t>HECTOR ULISES</t>
  </si>
  <si>
    <t xml:space="preserve">RINCON </t>
  </si>
  <si>
    <t xml:space="preserve">MAYORGA </t>
  </si>
  <si>
    <t>JOSE BILLERMAN</t>
  </si>
  <si>
    <t xml:space="preserve">ROBLES </t>
  </si>
  <si>
    <t xml:space="preserve">OCAMPO </t>
  </si>
  <si>
    <t xml:space="preserve">SALDAÑA </t>
  </si>
  <si>
    <t xml:space="preserve">TRINIDAD </t>
  </si>
  <si>
    <t>YAZMIN</t>
  </si>
  <si>
    <t>ROQUE</t>
  </si>
  <si>
    <t>ENRIQUE TADEO</t>
  </si>
  <si>
    <t xml:space="preserve">SANTOYO </t>
  </si>
  <si>
    <t xml:space="preserve">ESPINOSA </t>
  </si>
  <si>
    <t>PERLA YAZMIN</t>
  </si>
  <si>
    <t xml:space="preserve">SEVILLA </t>
  </si>
  <si>
    <t xml:space="preserve">PEDRO GERARDO </t>
  </si>
  <si>
    <t xml:space="preserve">TREJO </t>
  </si>
  <si>
    <t xml:space="preserve"> FLORES </t>
  </si>
  <si>
    <t>JOSE OCTAVIO</t>
  </si>
  <si>
    <t xml:space="preserve">BUENOS </t>
  </si>
  <si>
    <t>DIANA BEATRIZ</t>
  </si>
  <si>
    <t xml:space="preserve">CRUZ </t>
  </si>
  <si>
    <t>JOSE PABLO</t>
  </si>
  <si>
    <t>GERARDO</t>
  </si>
  <si>
    <t xml:space="preserve">VELAZQUEZ </t>
  </si>
  <si>
    <t>DIRECCION DE LICENCIATURA PYMES</t>
  </si>
  <si>
    <t xml:space="preserve">ZUÑIGA </t>
  </si>
  <si>
    <t xml:space="preserve"> ROSALES</t>
  </si>
  <si>
    <t>PESOS</t>
  </si>
  <si>
    <t>NO EXISTEN PERCEPCIONES ADICIONALES</t>
  </si>
  <si>
    <t>NO EXISTEN PERCECIONES EN ESPECIE</t>
  </si>
  <si>
    <t>NO EXISTEN INGRESOS</t>
  </si>
  <si>
    <t>NO EXISTEN SISTEMAS DE COMPENSACION</t>
  </si>
  <si>
    <t>NO EXISTEN GRATIFICACIONES</t>
  </si>
  <si>
    <t>NO EXISTEN PRIMAS</t>
  </si>
  <si>
    <t>NO EXISTEN COMISIONES</t>
  </si>
  <si>
    <t>NO EXISTEN DIETAS</t>
  </si>
  <si>
    <t>NO EXISTEN BONOS</t>
  </si>
  <si>
    <t>NO EXISTEN ESTIMULOS</t>
  </si>
  <si>
    <t>NO EXISTEN APOYOS ECONOMICOS</t>
  </si>
  <si>
    <t>NO EXISTEN PRESTACIONES ECONOMICAS</t>
  </si>
  <si>
    <t>NO EXISTEN PRESTACIONES EN ESPECIE</t>
  </si>
  <si>
    <t>FINOL</t>
  </si>
  <si>
    <t>ANA TERESA</t>
  </si>
  <si>
    <t>BRITO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</si>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</sst>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2" fontId="4" fillId="3" borderId="0" xfId="1" applyNumberFormat="1" applyFont="1" applyFill="1"/>
    <xf numFmtId="2" fontId="0" fillId="3" borderId="0" xfId="1" applyNumberFormat="1" applyFont="1" applyFill="1" applyBorder="1"/>
    <xf numFmtId="2" fontId="0" fillId="3" borderId="0" xfId="1" applyNumberFormat="1" applyFont="1" applyFill="1"/>
    <xf numFmtId="43" fontId="0" fillId="3" borderId="0" xfId="1" applyFont="1" applyFill="1"/>
    <xf numFmtId="43" fontId="0" fillId="3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104</xdr:row>
      <xdr:rowOff>0</xdr:rowOff>
    </xdr:from>
    <xdr:to>
      <xdr:col>12</xdr:col>
      <xdr:colOff>95250</xdr:colOff>
      <xdr:row>105</xdr:row>
      <xdr:rowOff>28575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9373F3EE-7943-452E-AFD6-A0239D34FB08}"/>
            </a:ext>
          </a:extLst>
        </xdr:cNvPr>
        <xdr:cNvSpPr txBox="1">
          <a:spLocks noChangeArrowheads="1"/>
        </xdr:cNvSpPr>
      </xdr:nvSpPr>
      <xdr:spPr bwMode="auto">
        <a:xfrm>
          <a:off x="28384500" y="197358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12</xdr:col>
      <xdr:colOff>95250</xdr:colOff>
      <xdr:row>128</xdr:row>
      <xdr:rowOff>19050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486D8B7C-A742-4D04-AF32-C6CF46396DC2}"/>
            </a:ext>
          </a:extLst>
        </xdr:cNvPr>
        <xdr:cNvSpPr txBox="1">
          <a:spLocks noChangeArrowheads="1"/>
        </xdr:cNvSpPr>
      </xdr:nvSpPr>
      <xdr:spPr bwMode="auto">
        <a:xfrm>
          <a:off x="28384500" y="241173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12</xdr:col>
      <xdr:colOff>95250</xdr:colOff>
      <xdr:row>127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FD5AA70A-B3A7-4330-BB07-3CD486628CEC}"/>
            </a:ext>
          </a:extLst>
        </xdr:cNvPr>
        <xdr:cNvSpPr txBox="1">
          <a:spLocks noChangeArrowheads="1"/>
        </xdr:cNvSpPr>
      </xdr:nvSpPr>
      <xdr:spPr bwMode="auto">
        <a:xfrm>
          <a:off x="28384500" y="24117300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12</xdr:col>
      <xdr:colOff>95250</xdr:colOff>
      <xdr:row>84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C955EB50-8739-44A2-9818-4B6F98D9B459}"/>
            </a:ext>
          </a:extLst>
        </xdr:cNvPr>
        <xdr:cNvSpPr txBox="1">
          <a:spLocks noChangeArrowheads="1"/>
        </xdr:cNvSpPr>
      </xdr:nvSpPr>
      <xdr:spPr bwMode="auto">
        <a:xfrm>
          <a:off x="28384500" y="14973300"/>
          <a:ext cx="95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12</xdr:col>
      <xdr:colOff>95250</xdr:colOff>
      <xdr:row>84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D4C5CC45-47F5-459A-A9AA-15CA9B5EB55D}"/>
            </a:ext>
          </a:extLst>
        </xdr:cNvPr>
        <xdr:cNvSpPr txBox="1">
          <a:spLocks noChangeArrowheads="1"/>
        </xdr:cNvSpPr>
      </xdr:nvSpPr>
      <xdr:spPr bwMode="auto">
        <a:xfrm>
          <a:off x="28384500" y="14973300"/>
          <a:ext cx="95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\TRIMESTRE%204\PENDIENTE%20DE%20SUBIR\18LTAIPECHF8%204TRIMESTRE.xlsx" TargetMode="External"/><Relationship Id="rId1" Type="http://schemas.openxmlformats.org/officeDocument/2006/relationships/externalLinkPath" Target="/TRANS/TRIMESTRE%204/PENDIENTE%20DE%20SUBIR/18LTAIPECHF8%204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4"/>
  <sheetViews>
    <sheetView tabSelected="1" topLeftCell="AC120" workbookViewId="0">
      <selection activeCell="AE130" sqref="AE130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1.7265625" bestFit="1" customWidth="1"/>
    <col min="5" max="5" width="21" bestFit="1" customWidth="1"/>
    <col min="6" max="6" width="68.26953125" bestFit="1" customWidth="1"/>
    <col min="7" max="7" width="62.7265625" bestFit="1" customWidth="1"/>
    <col min="8" max="8" width="17.453125" bestFit="1" customWidth="1"/>
    <col min="9" max="9" width="10.26953125" bestFit="1" customWidth="1"/>
    <col min="10" max="10" width="13.54296875" bestFit="1" customWidth="1"/>
    <col min="11" max="11" width="15.453125" bestFit="1" customWidth="1"/>
    <col min="12" max="12" width="58.7265625" bestFit="1" customWidth="1"/>
    <col min="13" max="13" width="23" customWidth="1"/>
    <col min="14" max="14" width="43.81640625" bestFit="1" customWidth="1"/>
    <col min="15" max="15" width="23.453125" customWidth="1"/>
    <col min="16" max="16" width="43.1796875" bestFit="1" customWidth="1"/>
    <col min="17" max="17" width="77.453125" bestFit="1" customWidth="1"/>
    <col min="18" max="18" width="46.7265625" bestFit="1" customWidth="1"/>
    <col min="19" max="19" width="54.7265625" bestFit="1" customWidth="1"/>
    <col min="20" max="20" width="70.453125" bestFit="1" customWidth="1"/>
    <col min="21" max="21" width="60.1796875" bestFit="1" customWidth="1"/>
    <col min="22" max="22" width="53.453125" bestFit="1" customWidth="1"/>
    <col min="23" max="23" width="57.26953125" bestFit="1" customWidth="1"/>
    <col min="24" max="24" width="53" bestFit="1" customWidth="1"/>
    <col min="25" max="25" width="52.81640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20.1796875" bestFit="1" customWidth="1"/>
    <col min="32" max="32" width="8" bestFit="1" customWidth="1"/>
  </cols>
  <sheetData>
    <row r="1" spans="1:32" hidden="1" x14ac:dyDescent="0.35">
      <c r="A1" t="s">
        <v>0</v>
      </c>
    </row>
    <row r="2" spans="1:32" x14ac:dyDescent="0.3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2" x14ac:dyDescent="0.3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2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5">
      <c r="A6" s="13" t="s">
        <v>47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63.5" x14ac:dyDescent="0.3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35">
      <c r="A8" s="3">
        <v>2024</v>
      </c>
      <c r="B8" s="4">
        <v>45292</v>
      </c>
      <c r="C8" s="4">
        <v>45382</v>
      </c>
      <c r="D8" t="s">
        <v>88</v>
      </c>
      <c r="E8" s="5">
        <v>110101</v>
      </c>
      <c r="F8" s="5" t="s">
        <v>212</v>
      </c>
      <c r="G8" s="5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8">
        <f>36261*2</f>
        <v>72522</v>
      </c>
      <c r="N8" s="5" t="s">
        <v>574</v>
      </c>
      <c r="O8" s="8">
        <f>27051.94*2</f>
        <v>54103.88</v>
      </c>
      <c r="P8" s="5" t="s">
        <v>574</v>
      </c>
      <c r="Q8">
        <f>Tabla_411974!A4</f>
        <v>1</v>
      </c>
      <c r="R8">
        <f>Tabla_411961!A4</f>
        <v>1</v>
      </c>
      <c r="S8">
        <f>Tabla_411975!A4</f>
        <v>1</v>
      </c>
      <c r="T8">
        <f>Tabla_411945!A4</f>
        <v>1</v>
      </c>
      <c r="U8">
        <f>Tabla_411965!A4</f>
        <v>1</v>
      </c>
      <c r="V8">
        <f>Tabla_411952!A4</f>
        <v>1</v>
      </c>
      <c r="W8">
        <f>Tabla_411962!A4</f>
        <v>1</v>
      </c>
      <c r="X8">
        <f>Tabla_411953!A4</f>
        <v>1</v>
      </c>
      <c r="Y8">
        <f>Tabla_411954!A4</f>
        <v>1</v>
      </c>
      <c r="Z8">
        <f>Tabla_411972!A4</f>
        <v>1</v>
      </c>
      <c r="AA8">
        <f>Tabla_411976!A4</f>
        <v>1</v>
      </c>
      <c r="AB8">
        <f>Tabla_411973!A4</f>
        <v>1</v>
      </c>
      <c r="AC8">
        <f>Tabla_411977!A4</f>
        <v>1</v>
      </c>
      <c r="AD8" t="s">
        <v>378</v>
      </c>
      <c r="AE8" s="16">
        <v>45412</v>
      </c>
      <c r="AF8" t="s">
        <v>591</v>
      </c>
    </row>
    <row r="9" spans="1:32" x14ac:dyDescent="0.35">
      <c r="A9" s="3">
        <v>2024</v>
      </c>
      <c r="B9" s="4">
        <v>45292</v>
      </c>
      <c r="C9" s="4">
        <v>45382</v>
      </c>
      <c r="D9" t="s">
        <v>88</v>
      </c>
      <c r="E9" s="5">
        <v>110406</v>
      </c>
      <c r="F9" s="5" t="s">
        <v>217</v>
      </c>
      <c r="G9" s="5" t="s">
        <v>217</v>
      </c>
      <c r="H9" t="s">
        <v>213</v>
      </c>
      <c r="I9" t="s">
        <v>218</v>
      </c>
      <c r="J9" t="s">
        <v>219</v>
      </c>
      <c r="K9" t="s">
        <v>220</v>
      </c>
      <c r="L9" t="s">
        <v>91</v>
      </c>
      <c r="M9" s="9">
        <f>19290.5*2</f>
        <v>38581</v>
      </c>
      <c r="N9" s="5" t="s">
        <v>574</v>
      </c>
      <c r="O9" s="9">
        <f>15325.23*2</f>
        <v>30650.46</v>
      </c>
      <c r="P9" s="5" t="s">
        <v>574</v>
      </c>
      <c r="Q9">
        <f>Tabla_411974!A5</f>
        <v>2</v>
      </c>
      <c r="R9">
        <f>Tabla_411961!A5</f>
        <v>2</v>
      </c>
      <c r="S9">
        <f>Tabla_411975!A5</f>
        <v>2</v>
      </c>
      <c r="T9">
        <f>Tabla_411945!A5</f>
        <v>2</v>
      </c>
      <c r="U9">
        <f>Tabla_411965!A5</f>
        <v>2</v>
      </c>
      <c r="V9">
        <f>Tabla_411952!A5</f>
        <v>2</v>
      </c>
      <c r="W9">
        <f>Tabla_411962!A5</f>
        <v>2</v>
      </c>
      <c r="X9">
        <f>Tabla_411953!A5</f>
        <v>2</v>
      </c>
      <c r="Y9">
        <f>Tabla_411954!A5</f>
        <v>2</v>
      </c>
      <c r="Z9">
        <f>Tabla_411972!A5</f>
        <v>2</v>
      </c>
      <c r="AA9">
        <f>Tabla_411976!A5</f>
        <v>2</v>
      </c>
      <c r="AB9">
        <f>Tabla_411973!A5</f>
        <v>2</v>
      </c>
      <c r="AC9">
        <f>Tabla_411977!A5</f>
        <v>2</v>
      </c>
      <c r="AD9" t="s">
        <v>378</v>
      </c>
      <c r="AE9" s="16">
        <v>45413</v>
      </c>
      <c r="AF9" t="s">
        <v>591</v>
      </c>
    </row>
    <row r="10" spans="1:32" x14ac:dyDescent="0.35">
      <c r="A10" s="3">
        <v>2024</v>
      </c>
      <c r="B10" s="4">
        <v>45292</v>
      </c>
      <c r="C10" s="4">
        <v>45382</v>
      </c>
      <c r="D10" t="s">
        <v>88</v>
      </c>
      <c r="E10" s="5">
        <v>110404</v>
      </c>
      <c r="F10" s="5" t="s">
        <v>221</v>
      </c>
      <c r="G10" s="5" t="s">
        <v>221</v>
      </c>
      <c r="H10" t="s">
        <v>213</v>
      </c>
      <c r="I10" t="s">
        <v>222</v>
      </c>
      <c r="J10" t="s">
        <v>223</v>
      </c>
      <c r="K10" t="s">
        <v>224</v>
      </c>
      <c r="L10" t="s">
        <v>91</v>
      </c>
      <c r="M10" s="9">
        <f>8596.35*2</f>
        <v>17192.7</v>
      </c>
      <c r="N10" s="5" t="s">
        <v>574</v>
      </c>
      <c r="O10" s="9">
        <f>7333.26*2</f>
        <v>14666.52</v>
      </c>
      <c r="P10" s="5" t="s">
        <v>574</v>
      </c>
      <c r="Q10">
        <f>Tabla_411974!A6</f>
        <v>3</v>
      </c>
      <c r="R10">
        <f>Tabla_411961!A6</f>
        <v>3</v>
      </c>
      <c r="S10">
        <f>Tabla_411975!A6</f>
        <v>3</v>
      </c>
      <c r="T10">
        <f>Tabla_411945!A6</f>
        <v>3</v>
      </c>
      <c r="U10">
        <f>Tabla_411965!A6</f>
        <v>3</v>
      </c>
      <c r="V10">
        <f>Tabla_411952!A6</f>
        <v>3</v>
      </c>
      <c r="W10">
        <f>Tabla_411962!A6</f>
        <v>3</v>
      </c>
      <c r="X10">
        <f>Tabla_411953!A6</f>
        <v>3</v>
      </c>
      <c r="Y10">
        <f>Tabla_411954!A6</f>
        <v>3</v>
      </c>
      <c r="Z10">
        <f>Tabla_411972!A6</f>
        <v>3</v>
      </c>
      <c r="AA10">
        <f>Tabla_411976!A6</f>
        <v>3</v>
      </c>
      <c r="AB10">
        <f>Tabla_411973!A6</f>
        <v>3</v>
      </c>
      <c r="AC10">
        <f>Tabla_411977!A6</f>
        <v>3</v>
      </c>
      <c r="AD10" t="s">
        <v>378</v>
      </c>
      <c r="AE10" s="16">
        <v>45414</v>
      </c>
      <c r="AF10" t="s">
        <v>591</v>
      </c>
    </row>
    <row r="11" spans="1:32" x14ac:dyDescent="0.35">
      <c r="A11" s="3">
        <v>2024</v>
      </c>
      <c r="B11" s="4">
        <v>45292</v>
      </c>
      <c r="C11" s="4">
        <v>45382</v>
      </c>
      <c r="D11" t="s">
        <v>88</v>
      </c>
      <c r="E11" s="5">
        <v>110402</v>
      </c>
      <c r="F11" s="5" t="s">
        <v>221</v>
      </c>
      <c r="G11" s="5" t="s">
        <v>221</v>
      </c>
      <c r="H11" t="s">
        <v>213</v>
      </c>
      <c r="I11" t="s">
        <v>225</v>
      </c>
      <c r="J11" t="s">
        <v>226</v>
      </c>
      <c r="K11" t="s">
        <v>227</v>
      </c>
      <c r="L11" t="s">
        <v>91</v>
      </c>
      <c r="M11" s="9">
        <f>8596.35*2</f>
        <v>17192.7</v>
      </c>
      <c r="N11" s="5" t="s">
        <v>574</v>
      </c>
      <c r="O11" s="9">
        <f>7333.26*2</f>
        <v>14666.52</v>
      </c>
      <c r="P11" s="5" t="s">
        <v>574</v>
      </c>
      <c r="Q11">
        <f>Tabla_411974!A7</f>
        <v>4</v>
      </c>
      <c r="R11">
        <f>Tabla_411961!A7</f>
        <v>4</v>
      </c>
      <c r="S11">
        <f>Tabla_411975!A7</f>
        <v>4</v>
      </c>
      <c r="T11">
        <f>Tabla_411945!A7</f>
        <v>4</v>
      </c>
      <c r="U11">
        <f>Tabla_411965!A7</f>
        <v>4</v>
      </c>
      <c r="V11">
        <f>Tabla_411952!A7</f>
        <v>4</v>
      </c>
      <c r="W11">
        <f>Tabla_411962!A7</f>
        <v>4</v>
      </c>
      <c r="X11">
        <f>Tabla_411953!A7</f>
        <v>4</v>
      </c>
      <c r="Y11">
        <f>Tabla_411954!A7</f>
        <v>4</v>
      </c>
      <c r="Z11">
        <f>Tabla_411972!A7</f>
        <v>4</v>
      </c>
      <c r="AA11">
        <f>Tabla_411976!A7</f>
        <v>4</v>
      </c>
      <c r="AB11">
        <f>Tabla_411973!A7</f>
        <v>4</v>
      </c>
      <c r="AC11">
        <f>Tabla_411977!A7</f>
        <v>4</v>
      </c>
      <c r="AD11" t="s">
        <v>378</v>
      </c>
      <c r="AE11" s="16">
        <v>45415</v>
      </c>
      <c r="AF11" t="s">
        <v>591</v>
      </c>
    </row>
    <row r="12" spans="1:32" x14ac:dyDescent="0.35">
      <c r="A12" s="3">
        <v>2024</v>
      </c>
      <c r="B12" s="4">
        <v>45292</v>
      </c>
      <c r="C12" s="4">
        <v>45382</v>
      </c>
      <c r="D12" t="s">
        <v>88</v>
      </c>
      <c r="E12" s="5">
        <v>110902</v>
      </c>
      <c r="F12" s="5" t="s">
        <v>228</v>
      </c>
      <c r="G12" s="5" t="s">
        <v>228</v>
      </c>
      <c r="H12" t="s">
        <v>213</v>
      </c>
      <c r="I12" t="s">
        <v>229</v>
      </c>
      <c r="J12" t="s">
        <v>230</v>
      </c>
      <c r="K12" t="s">
        <v>231</v>
      </c>
      <c r="L12" t="s">
        <v>91</v>
      </c>
      <c r="M12" s="9">
        <f>4159.95*2</f>
        <v>8319.9</v>
      </c>
      <c r="N12" s="5" t="s">
        <v>574</v>
      </c>
      <c r="O12" s="9">
        <f>3751.92*2</f>
        <v>7503.84</v>
      </c>
      <c r="P12" s="5" t="s">
        <v>574</v>
      </c>
      <c r="Q12">
        <f>Tabla_411974!A8</f>
        <v>5</v>
      </c>
      <c r="R12">
        <f>Tabla_411961!A8</f>
        <v>5</v>
      </c>
      <c r="S12">
        <f>Tabla_411975!A8</f>
        <v>5</v>
      </c>
      <c r="T12">
        <f>Tabla_411945!A8</f>
        <v>5</v>
      </c>
      <c r="U12">
        <f>Tabla_411965!A8</f>
        <v>5</v>
      </c>
      <c r="V12">
        <f>Tabla_411952!A8</f>
        <v>5</v>
      </c>
      <c r="W12">
        <f>Tabla_411962!A8</f>
        <v>5</v>
      </c>
      <c r="X12">
        <f>Tabla_411953!A8</f>
        <v>5</v>
      </c>
      <c r="Y12">
        <f>Tabla_411954!A8</f>
        <v>5</v>
      </c>
      <c r="Z12">
        <f>Tabla_411972!A8</f>
        <v>5</v>
      </c>
      <c r="AA12">
        <f>Tabla_411976!A8</f>
        <v>5</v>
      </c>
      <c r="AB12">
        <f>Tabla_411973!A8</f>
        <v>5</v>
      </c>
      <c r="AC12">
        <f>Tabla_411977!A8</f>
        <v>5</v>
      </c>
      <c r="AD12" t="s">
        <v>378</v>
      </c>
      <c r="AE12" s="16">
        <v>45416</v>
      </c>
      <c r="AF12" t="s">
        <v>591</v>
      </c>
    </row>
    <row r="13" spans="1:32" x14ac:dyDescent="0.35">
      <c r="A13" s="3">
        <v>2024</v>
      </c>
      <c r="B13" s="4">
        <v>45292</v>
      </c>
      <c r="C13" s="4">
        <v>45382</v>
      </c>
      <c r="D13" t="s">
        <v>88</v>
      </c>
      <c r="E13" s="5">
        <v>110907</v>
      </c>
      <c r="F13" s="5" t="s">
        <v>232</v>
      </c>
      <c r="G13" s="5" t="s">
        <v>232</v>
      </c>
      <c r="H13" t="s">
        <v>213</v>
      </c>
      <c r="I13" t="s">
        <v>233</v>
      </c>
      <c r="J13" t="s">
        <v>234</v>
      </c>
      <c r="K13" t="s">
        <v>235</v>
      </c>
      <c r="L13" t="s">
        <v>92</v>
      </c>
      <c r="M13" s="9">
        <f>8596.35*2</f>
        <v>17192.7</v>
      </c>
      <c r="N13" s="5" t="s">
        <v>574</v>
      </c>
      <c r="O13" s="9">
        <f>7333.26*2</f>
        <v>14666.52</v>
      </c>
      <c r="P13" s="5" t="s">
        <v>574</v>
      </c>
      <c r="Q13">
        <f>Tabla_411974!A9</f>
        <v>6</v>
      </c>
      <c r="R13">
        <f>Tabla_411961!A9</f>
        <v>6</v>
      </c>
      <c r="S13">
        <f>Tabla_411975!A9</f>
        <v>6</v>
      </c>
      <c r="T13">
        <f>Tabla_411945!A9</f>
        <v>6</v>
      </c>
      <c r="U13">
        <f>Tabla_411965!A9</f>
        <v>6</v>
      </c>
      <c r="V13">
        <f>Tabla_411952!A9</f>
        <v>6</v>
      </c>
      <c r="W13">
        <f>Tabla_411962!A9</f>
        <v>6</v>
      </c>
      <c r="X13">
        <f>Tabla_411953!A9</f>
        <v>6</v>
      </c>
      <c r="Y13">
        <f>Tabla_411954!A9</f>
        <v>6</v>
      </c>
      <c r="Z13">
        <f>Tabla_411972!A9</f>
        <v>6</v>
      </c>
      <c r="AA13">
        <f>Tabla_411976!A9</f>
        <v>6</v>
      </c>
      <c r="AB13">
        <f>Tabla_411973!A9</f>
        <v>6</v>
      </c>
      <c r="AC13">
        <f>Tabla_411977!A9</f>
        <v>6</v>
      </c>
      <c r="AD13" t="s">
        <v>378</v>
      </c>
      <c r="AE13" s="16">
        <v>45417</v>
      </c>
      <c r="AF13" t="s">
        <v>591</v>
      </c>
    </row>
    <row r="14" spans="1:32" x14ac:dyDescent="0.35">
      <c r="A14" s="3">
        <v>2024</v>
      </c>
      <c r="B14" s="4">
        <v>45292</v>
      </c>
      <c r="C14" s="4">
        <v>45382</v>
      </c>
      <c r="D14" t="s">
        <v>88</v>
      </c>
      <c r="E14" s="5">
        <v>111203</v>
      </c>
      <c r="F14" s="5" t="s">
        <v>236</v>
      </c>
      <c r="G14" s="5" t="s">
        <v>236</v>
      </c>
      <c r="H14" t="s">
        <v>213</v>
      </c>
      <c r="I14" t="s">
        <v>237</v>
      </c>
      <c r="J14" t="s">
        <v>238</v>
      </c>
      <c r="K14" t="s">
        <v>239</v>
      </c>
      <c r="L14" t="s">
        <v>91</v>
      </c>
      <c r="M14" s="10">
        <f>5966.45*2</f>
        <v>11932.9</v>
      </c>
      <c r="N14" s="5" t="s">
        <v>574</v>
      </c>
      <c r="O14" s="10">
        <f>5281.65*2</f>
        <v>10563.3</v>
      </c>
      <c r="P14" s="5" t="s">
        <v>574</v>
      </c>
      <c r="Q14">
        <f>Tabla_411974!A10</f>
        <v>7</v>
      </c>
      <c r="R14">
        <f>Tabla_411961!A10</f>
        <v>7</v>
      </c>
      <c r="S14">
        <f>Tabla_411975!A10</f>
        <v>7</v>
      </c>
      <c r="T14">
        <f>Tabla_411945!A10</f>
        <v>7</v>
      </c>
      <c r="U14">
        <f>Tabla_411965!A10</f>
        <v>7</v>
      </c>
      <c r="V14">
        <f>Tabla_411952!A10</f>
        <v>7</v>
      </c>
      <c r="W14">
        <f>Tabla_411962!A10</f>
        <v>7</v>
      </c>
      <c r="X14">
        <f>Tabla_411953!A10</f>
        <v>7</v>
      </c>
      <c r="Y14">
        <f>Tabla_411954!A10</f>
        <v>7</v>
      </c>
      <c r="Z14">
        <f>Tabla_411972!A10</f>
        <v>7</v>
      </c>
      <c r="AA14">
        <f>Tabla_411976!A10</f>
        <v>7</v>
      </c>
      <c r="AB14">
        <f>Tabla_411973!A10</f>
        <v>7</v>
      </c>
      <c r="AC14">
        <f>Tabla_411977!A10</f>
        <v>7</v>
      </c>
      <c r="AD14" t="s">
        <v>378</v>
      </c>
      <c r="AE14" s="16">
        <v>45418</v>
      </c>
      <c r="AF14" t="s">
        <v>591</v>
      </c>
    </row>
    <row r="15" spans="1:32" x14ac:dyDescent="0.35">
      <c r="A15" s="3">
        <v>2024</v>
      </c>
      <c r="B15" s="4">
        <v>45292</v>
      </c>
      <c r="C15" s="4">
        <v>45382</v>
      </c>
      <c r="D15" t="s">
        <v>88</v>
      </c>
      <c r="E15" s="5">
        <v>110305</v>
      </c>
      <c r="F15" s="5" t="s">
        <v>240</v>
      </c>
      <c r="G15" s="5" t="s">
        <v>240</v>
      </c>
      <c r="H15" t="s">
        <v>241</v>
      </c>
      <c r="I15" t="s">
        <v>242</v>
      </c>
      <c r="J15" t="s">
        <v>243</v>
      </c>
      <c r="K15" t="s">
        <v>244</v>
      </c>
      <c r="L15" t="s">
        <v>91</v>
      </c>
      <c r="M15" s="9">
        <f>27199.6*2</f>
        <v>54399.199999999997</v>
      </c>
      <c r="N15" s="5" t="s">
        <v>574</v>
      </c>
      <c r="O15" s="9">
        <f>20938.61*2</f>
        <v>41877.22</v>
      </c>
      <c r="P15" s="5" t="s">
        <v>574</v>
      </c>
      <c r="Q15">
        <f>Tabla_411974!A11</f>
        <v>8</v>
      </c>
      <c r="R15">
        <f>Tabla_411961!A11</f>
        <v>8</v>
      </c>
      <c r="S15">
        <f>Tabla_411975!A11</f>
        <v>8</v>
      </c>
      <c r="T15">
        <f>Tabla_411945!A11</f>
        <v>8</v>
      </c>
      <c r="U15">
        <f>Tabla_411965!A11</f>
        <v>8</v>
      </c>
      <c r="V15">
        <f>Tabla_411952!A11</f>
        <v>8</v>
      </c>
      <c r="W15">
        <f>Tabla_411962!A11</f>
        <v>8</v>
      </c>
      <c r="X15">
        <f>Tabla_411953!A11</f>
        <v>8</v>
      </c>
      <c r="Y15">
        <f>Tabla_411954!A11</f>
        <v>8</v>
      </c>
      <c r="Z15">
        <f>Tabla_411972!A11</f>
        <v>8</v>
      </c>
      <c r="AA15">
        <f>Tabla_411976!A11</f>
        <v>8</v>
      </c>
      <c r="AB15">
        <f>Tabla_411973!A11</f>
        <v>8</v>
      </c>
      <c r="AC15">
        <f>Tabla_411977!A11</f>
        <v>8</v>
      </c>
      <c r="AD15" t="s">
        <v>378</v>
      </c>
      <c r="AE15" s="16">
        <v>45419</v>
      </c>
      <c r="AF15" t="s">
        <v>591</v>
      </c>
    </row>
    <row r="16" spans="1:32" x14ac:dyDescent="0.35">
      <c r="A16" s="3">
        <v>2024</v>
      </c>
      <c r="B16" s="4">
        <v>45292</v>
      </c>
      <c r="C16" s="4">
        <v>45382</v>
      </c>
      <c r="D16" t="s">
        <v>88</v>
      </c>
      <c r="E16" s="5">
        <v>110707</v>
      </c>
      <c r="F16" s="5" t="s">
        <v>221</v>
      </c>
      <c r="G16" s="5" t="s">
        <v>221</v>
      </c>
      <c r="H16" t="s">
        <v>241</v>
      </c>
      <c r="I16" t="s">
        <v>245</v>
      </c>
      <c r="J16" t="s">
        <v>246</v>
      </c>
      <c r="K16" t="s">
        <v>247</v>
      </c>
      <c r="L16" t="s">
        <v>91</v>
      </c>
      <c r="M16" s="9">
        <f>8596.35*2</f>
        <v>17192.7</v>
      </c>
      <c r="N16" s="5" t="s">
        <v>574</v>
      </c>
      <c r="O16" s="9">
        <f>7333.26*2</f>
        <v>14666.52</v>
      </c>
      <c r="P16" s="5" t="s">
        <v>574</v>
      </c>
      <c r="Q16">
        <f>Tabla_411974!A12</f>
        <v>9</v>
      </c>
      <c r="R16">
        <f>Tabla_411961!A12</f>
        <v>9</v>
      </c>
      <c r="S16">
        <f>Tabla_411975!A12</f>
        <v>9</v>
      </c>
      <c r="T16">
        <f>Tabla_411945!A12</f>
        <v>9</v>
      </c>
      <c r="U16">
        <f>Tabla_411965!A12</f>
        <v>9</v>
      </c>
      <c r="V16">
        <f>Tabla_411952!A12</f>
        <v>9</v>
      </c>
      <c r="W16">
        <f>Tabla_411962!A12</f>
        <v>9</v>
      </c>
      <c r="X16">
        <f>Tabla_411953!A12</f>
        <v>9</v>
      </c>
      <c r="Y16">
        <f>Tabla_411954!A12</f>
        <v>9</v>
      </c>
      <c r="Z16">
        <f>Tabla_411972!A12</f>
        <v>9</v>
      </c>
      <c r="AA16">
        <f>Tabla_411976!A12</f>
        <v>9</v>
      </c>
      <c r="AB16">
        <f>Tabla_411973!A12</f>
        <v>9</v>
      </c>
      <c r="AC16">
        <f>Tabla_411977!A12</f>
        <v>9</v>
      </c>
      <c r="AD16" t="s">
        <v>378</v>
      </c>
      <c r="AE16" s="16">
        <v>45420</v>
      </c>
      <c r="AF16" t="s">
        <v>591</v>
      </c>
    </row>
    <row r="17" spans="1:32" x14ac:dyDescent="0.35">
      <c r="A17" s="3">
        <v>2024</v>
      </c>
      <c r="B17" s="4">
        <v>45292</v>
      </c>
      <c r="C17" s="4">
        <v>45382</v>
      </c>
      <c r="D17" t="s">
        <v>88</v>
      </c>
      <c r="E17" s="5">
        <v>110305</v>
      </c>
      <c r="F17" s="5" t="s">
        <v>248</v>
      </c>
      <c r="G17" s="5" t="s">
        <v>248</v>
      </c>
      <c r="H17" t="s">
        <v>249</v>
      </c>
      <c r="I17" t="s">
        <v>250</v>
      </c>
      <c r="J17" t="s">
        <v>251</v>
      </c>
      <c r="K17" t="s">
        <v>252</v>
      </c>
      <c r="L17" t="s">
        <v>91</v>
      </c>
      <c r="M17" s="9">
        <f>21582.98*2</f>
        <v>43165.96</v>
      </c>
      <c r="N17" s="5" t="s">
        <v>574</v>
      </c>
      <c r="O17" s="9">
        <f>17006.88*2</f>
        <v>34013.760000000002</v>
      </c>
      <c r="P17" s="5" t="s">
        <v>574</v>
      </c>
      <c r="Q17">
        <f>Tabla_411974!A13</f>
        <v>10</v>
      </c>
      <c r="R17">
        <f>Tabla_411961!A13</f>
        <v>10</v>
      </c>
      <c r="S17">
        <f>Tabla_411975!A13</f>
        <v>10</v>
      </c>
      <c r="T17">
        <f>Tabla_411945!A13</f>
        <v>10</v>
      </c>
      <c r="U17">
        <f>Tabla_411965!A13</f>
        <v>10</v>
      </c>
      <c r="V17">
        <f>Tabla_411952!A13</f>
        <v>10</v>
      </c>
      <c r="W17">
        <f>Tabla_411962!A13</f>
        <v>10</v>
      </c>
      <c r="X17">
        <f>Tabla_411953!A13</f>
        <v>10</v>
      </c>
      <c r="Y17">
        <f>Tabla_411954!A13</f>
        <v>10</v>
      </c>
      <c r="Z17">
        <f>Tabla_411972!A13</f>
        <v>10</v>
      </c>
      <c r="AA17">
        <f>Tabla_411976!A13</f>
        <v>10</v>
      </c>
      <c r="AB17">
        <f>Tabla_411973!A13</f>
        <v>10</v>
      </c>
      <c r="AC17">
        <f>Tabla_411977!A13</f>
        <v>10</v>
      </c>
      <c r="AD17" t="s">
        <v>378</v>
      </c>
      <c r="AE17" s="16">
        <v>45421</v>
      </c>
      <c r="AF17" t="s">
        <v>591</v>
      </c>
    </row>
    <row r="18" spans="1:32" x14ac:dyDescent="0.35">
      <c r="A18" s="3">
        <v>2024</v>
      </c>
      <c r="B18" s="4">
        <v>45292</v>
      </c>
      <c r="C18" s="4">
        <v>45382</v>
      </c>
      <c r="D18" t="s">
        <v>88</v>
      </c>
      <c r="E18" s="5">
        <v>110404</v>
      </c>
      <c r="F18" s="5" t="s">
        <v>232</v>
      </c>
      <c r="G18" s="5" t="s">
        <v>232</v>
      </c>
      <c r="H18" t="s">
        <v>249</v>
      </c>
      <c r="I18" t="s">
        <v>253</v>
      </c>
      <c r="J18" t="s">
        <v>254</v>
      </c>
      <c r="K18" t="s">
        <v>226</v>
      </c>
      <c r="L18" t="s">
        <v>92</v>
      </c>
      <c r="M18" s="9">
        <f t="shared" ref="M18" si="0">8596.35*2</f>
        <v>17192.7</v>
      </c>
      <c r="N18" s="5" t="s">
        <v>574</v>
      </c>
      <c r="O18" s="9">
        <f t="shared" ref="O18" si="1">7333.26*2</f>
        <v>14666.52</v>
      </c>
      <c r="P18" s="5" t="s">
        <v>574</v>
      </c>
      <c r="Q18">
        <f>Tabla_411974!A14</f>
        <v>11</v>
      </c>
      <c r="R18">
        <f>Tabla_411961!A14</f>
        <v>11</v>
      </c>
      <c r="S18">
        <f>Tabla_411975!A14</f>
        <v>11</v>
      </c>
      <c r="T18">
        <f>Tabla_411945!A14</f>
        <v>11</v>
      </c>
      <c r="U18">
        <f>Tabla_411965!A14</f>
        <v>11</v>
      </c>
      <c r="V18">
        <f>Tabla_411952!A14</f>
        <v>11</v>
      </c>
      <c r="W18">
        <f>Tabla_411962!A14</f>
        <v>11</v>
      </c>
      <c r="X18">
        <f>Tabla_411953!A14</f>
        <v>11</v>
      </c>
      <c r="Y18">
        <f>Tabla_411954!A14</f>
        <v>11</v>
      </c>
      <c r="Z18">
        <f>Tabla_411972!A14</f>
        <v>11</v>
      </c>
      <c r="AA18">
        <f>Tabla_411976!A14</f>
        <v>11</v>
      </c>
      <c r="AB18">
        <f>Tabla_411973!A14</f>
        <v>11</v>
      </c>
      <c r="AC18">
        <f>Tabla_411977!A14</f>
        <v>11</v>
      </c>
      <c r="AD18" t="s">
        <v>378</v>
      </c>
      <c r="AE18" s="16">
        <v>45422</v>
      </c>
      <c r="AF18" t="s">
        <v>591</v>
      </c>
    </row>
    <row r="19" spans="1:32" x14ac:dyDescent="0.35">
      <c r="A19" s="3">
        <v>2024</v>
      </c>
      <c r="B19" s="4">
        <v>45292</v>
      </c>
      <c r="C19" s="4">
        <v>45382</v>
      </c>
      <c r="D19" t="s">
        <v>88</v>
      </c>
      <c r="E19" s="5">
        <v>110305</v>
      </c>
      <c r="F19" s="5" t="s">
        <v>248</v>
      </c>
      <c r="G19" s="5" t="s">
        <v>248</v>
      </c>
      <c r="H19" t="s">
        <v>255</v>
      </c>
      <c r="I19" t="s">
        <v>256</v>
      </c>
      <c r="J19" t="s">
        <v>257</v>
      </c>
      <c r="K19" t="s">
        <v>258</v>
      </c>
      <c r="L19" t="s">
        <v>91</v>
      </c>
      <c r="M19" s="9">
        <f>21582.98*2</f>
        <v>43165.96</v>
      </c>
      <c r="N19" s="5" t="s">
        <v>574</v>
      </c>
      <c r="O19" s="9">
        <f>17006.88*2</f>
        <v>34013.760000000002</v>
      </c>
      <c r="P19" s="5" t="s">
        <v>574</v>
      </c>
      <c r="Q19">
        <f>Tabla_411974!A15</f>
        <v>12</v>
      </c>
      <c r="R19">
        <f>Tabla_411961!A15</f>
        <v>12</v>
      </c>
      <c r="S19">
        <f>Tabla_411975!A15</f>
        <v>12</v>
      </c>
      <c r="T19">
        <f>Tabla_411945!A15</f>
        <v>12</v>
      </c>
      <c r="U19">
        <f>Tabla_411965!A15</f>
        <v>12</v>
      </c>
      <c r="V19">
        <f>Tabla_411952!A15</f>
        <v>12</v>
      </c>
      <c r="W19">
        <f>Tabla_411962!A15</f>
        <v>12</v>
      </c>
      <c r="X19">
        <f>Tabla_411953!A15</f>
        <v>12</v>
      </c>
      <c r="Y19">
        <f>Tabla_411954!A15</f>
        <v>12</v>
      </c>
      <c r="Z19">
        <f>Tabla_411972!A15</f>
        <v>12</v>
      </c>
      <c r="AA19">
        <f>Tabla_411976!A15</f>
        <v>12</v>
      </c>
      <c r="AB19">
        <f>Tabla_411973!A15</f>
        <v>12</v>
      </c>
      <c r="AC19">
        <f>Tabla_411977!A15</f>
        <v>12</v>
      </c>
      <c r="AD19" t="s">
        <v>378</v>
      </c>
      <c r="AE19" s="16">
        <v>45423</v>
      </c>
      <c r="AF19" t="s">
        <v>591</v>
      </c>
    </row>
    <row r="20" spans="1:32" x14ac:dyDescent="0.35">
      <c r="A20" s="3">
        <v>2024</v>
      </c>
      <c r="B20" s="4">
        <v>45292</v>
      </c>
      <c r="C20" s="4">
        <v>45382</v>
      </c>
      <c r="D20" t="s">
        <v>88</v>
      </c>
      <c r="E20" s="5">
        <v>110705</v>
      </c>
      <c r="F20" s="5" t="s">
        <v>259</v>
      </c>
      <c r="G20" s="5" t="s">
        <v>259</v>
      </c>
      <c r="H20" t="s">
        <v>255</v>
      </c>
      <c r="I20" t="s">
        <v>260</v>
      </c>
      <c r="J20" t="s">
        <v>261</v>
      </c>
      <c r="K20" t="s">
        <v>231</v>
      </c>
      <c r="L20" t="s">
        <v>91</v>
      </c>
      <c r="M20" s="9">
        <f>6762.58*2</f>
        <v>13525.16</v>
      </c>
      <c r="N20" s="5" t="s">
        <v>574</v>
      </c>
      <c r="O20" s="10">
        <f>5917.3*2</f>
        <v>11834.6</v>
      </c>
      <c r="P20" s="5" t="s">
        <v>574</v>
      </c>
      <c r="Q20">
        <f>Tabla_411974!A16</f>
        <v>13</v>
      </c>
      <c r="R20">
        <f>Tabla_411961!A16</f>
        <v>13</v>
      </c>
      <c r="S20">
        <f>Tabla_411975!A16</f>
        <v>13</v>
      </c>
      <c r="T20">
        <f>Tabla_411945!A16</f>
        <v>13</v>
      </c>
      <c r="U20">
        <f>Tabla_411965!A16</f>
        <v>13</v>
      </c>
      <c r="V20">
        <f>Tabla_411952!A16</f>
        <v>13</v>
      </c>
      <c r="W20">
        <f>Tabla_411962!A16</f>
        <v>13</v>
      </c>
      <c r="X20">
        <f>Tabla_411953!A16</f>
        <v>13</v>
      </c>
      <c r="Y20">
        <f>Tabla_411954!A16</f>
        <v>13</v>
      </c>
      <c r="Z20">
        <f>Tabla_411972!A16</f>
        <v>13</v>
      </c>
      <c r="AA20">
        <f>Tabla_411976!A16</f>
        <v>13</v>
      </c>
      <c r="AB20">
        <f>Tabla_411973!A16</f>
        <v>13</v>
      </c>
      <c r="AC20">
        <f>Tabla_411977!A16</f>
        <v>13</v>
      </c>
      <c r="AD20" t="s">
        <v>378</v>
      </c>
      <c r="AE20" s="16">
        <v>45424</v>
      </c>
      <c r="AF20" t="s">
        <v>591</v>
      </c>
    </row>
    <row r="21" spans="1:32" x14ac:dyDescent="0.35">
      <c r="A21" s="3">
        <v>2024</v>
      </c>
      <c r="B21" s="4">
        <v>45292</v>
      </c>
      <c r="C21" s="4">
        <v>45382</v>
      </c>
      <c r="D21" t="s">
        <v>88</v>
      </c>
      <c r="E21" s="5">
        <v>110305</v>
      </c>
      <c r="F21" s="5" t="s">
        <v>262</v>
      </c>
      <c r="G21" s="5" t="s">
        <v>262</v>
      </c>
      <c r="H21" t="s">
        <v>263</v>
      </c>
      <c r="I21" t="s">
        <v>264</v>
      </c>
      <c r="J21" t="s">
        <v>265</v>
      </c>
      <c r="K21" t="s">
        <v>238</v>
      </c>
      <c r="L21" t="s">
        <v>92</v>
      </c>
      <c r="M21" s="9">
        <f>27199.6*2</f>
        <v>54399.199999999997</v>
      </c>
      <c r="N21" s="5" t="s">
        <v>574</v>
      </c>
      <c r="O21" s="9">
        <f>20934.83*2</f>
        <v>41869.660000000003</v>
      </c>
      <c r="P21" s="5" t="s">
        <v>574</v>
      </c>
      <c r="Q21">
        <f>Tabla_411974!A17</f>
        <v>14</v>
      </c>
      <c r="R21">
        <f>Tabla_411961!A17</f>
        <v>14</v>
      </c>
      <c r="S21">
        <f>Tabla_411975!A17</f>
        <v>14</v>
      </c>
      <c r="T21">
        <f>Tabla_411945!A17</f>
        <v>14</v>
      </c>
      <c r="U21">
        <f>Tabla_411965!A17</f>
        <v>14</v>
      </c>
      <c r="V21">
        <f>Tabla_411952!A17</f>
        <v>14</v>
      </c>
      <c r="W21">
        <f>Tabla_411962!A17</f>
        <v>14</v>
      </c>
      <c r="X21">
        <f>Tabla_411953!A17</f>
        <v>14</v>
      </c>
      <c r="Y21">
        <f>Tabla_411954!A17</f>
        <v>14</v>
      </c>
      <c r="Z21">
        <f>Tabla_411972!A17</f>
        <v>14</v>
      </c>
      <c r="AA21">
        <f>Tabla_411976!A17</f>
        <v>14</v>
      </c>
      <c r="AB21">
        <f>Tabla_411973!A17</f>
        <v>14</v>
      </c>
      <c r="AC21">
        <f>Tabla_411977!A17</f>
        <v>14</v>
      </c>
      <c r="AD21" t="s">
        <v>378</v>
      </c>
      <c r="AE21" s="16">
        <v>45425</v>
      </c>
      <c r="AF21" t="s">
        <v>591</v>
      </c>
    </row>
    <row r="22" spans="1:32" x14ac:dyDescent="0.35">
      <c r="A22" s="3">
        <v>2024</v>
      </c>
      <c r="B22" s="4">
        <v>45292</v>
      </c>
      <c r="C22" s="4">
        <v>45382</v>
      </c>
      <c r="D22" t="s">
        <v>88</v>
      </c>
      <c r="E22" s="5">
        <v>110707</v>
      </c>
      <c r="F22" s="5" t="s">
        <v>232</v>
      </c>
      <c r="G22" s="5" t="s">
        <v>232</v>
      </c>
      <c r="H22" t="s">
        <v>263</v>
      </c>
      <c r="I22" t="s">
        <v>266</v>
      </c>
      <c r="J22" t="s">
        <v>267</v>
      </c>
      <c r="K22" t="s">
        <v>239</v>
      </c>
      <c r="L22" t="s">
        <v>92</v>
      </c>
      <c r="M22" s="9">
        <f t="shared" ref="M22:M23" si="2">8596.35*2</f>
        <v>17192.7</v>
      </c>
      <c r="N22" s="5" t="s">
        <v>574</v>
      </c>
      <c r="O22" s="9">
        <f t="shared" ref="O22:O23" si="3">7333.26*2</f>
        <v>14666.52</v>
      </c>
      <c r="P22" s="5" t="s">
        <v>574</v>
      </c>
      <c r="Q22">
        <f>Tabla_411974!A18</f>
        <v>15</v>
      </c>
      <c r="R22">
        <f>Tabla_411961!A18</f>
        <v>15</v>
      </c>
      <c r="S22">
        <f>Tabla_411975!A18</f>
        <v>15</v>
      </c>
      <c r="T22">
        <f>Tabla_411945!A18</f>
        <v>15</v>
      </c>
      <c r="U22">
        <f>Tabla_411965!A18</f>
        <v>15</v>
      </c>
      <c r="V22">
        <f>Tabla_411952!A18</f>
        <v>15</v>
      </c>
      <c r="W22">
        <f>Tabla_411962!A18</f>
        <v>15</v>
      </c>
      <c r="X22">
        <f>Tabla_411953!A18</f>
        <v>15</v>
      </c>
      <c r="Y22">
        <f>Tabla_411954!A18</f>
        <v>15</v>
      </c>
      <c r="Z22">
        <f>Tabla_411972!A18</f>
        <v>15</v>
      </c>
      <c r="AA22">
        <f>Tabla_411976!A18</f>
        <v>15</v>
      </c>
      <c r="AB22">
        <f>Tabla_411973!A18</f>
        <v>15</v>
      </c>
      <c r="AC22">
        <f>Tabla_411977!A18</f>
        <v>15</v>
      </c>
      <c r="AD22" t="s">
        <v>378</v>
      </c>
      <c r="AE22" s="16">
        <v>45426</v>
      </c>
      <c r="AF22" t="s">
        <v>591</v>
      </c>
    </row>
    <row r="23" spans="1:32" x14ac:dyDescent="0.35">
      <c r="A23" s="3">
        <v>2024</v>
      </c>
      <c r="B23" s="4">
        <v>45292</v>
      </c>
      <c r="C23" s="4">
        <v>45382</v>
      </c>
      <c r="D23" t="s">
        <v>88</v>
      </c>
      <c r="E23" s="5">
        <v>110707</v>
      </c>
      <c r="F23" s="5" t="s">
        <v>232</v>
      </c>
      <c r="G23" s="5" t="s">
        <v>232</v>
      </c>
      <c r="H23" t="s">
        <v>263</v>
      </c>
      <c r="I23" t="s">
        <v>268</v>
      </c>
      <c r="J23" t="s">
        <v>269</v>
      </c>
      <c r="K23" t="s">
        <v>270</v>
      </c>
      <c r="L23" t="s">
        <v>92</v>
      </c>
      <c r="M23" s="9">
        <f t="shared" si="2"/>
        <v>17192.7</v>
      </c>
      <c r="N23" s="5" t="s">
        <v>574</v>
      </c>
      <c r="O23" s="9">
        <f t="shared" si="3"/>
        <v>14666.52</v>
      </c>
      <c r="P23" s="5" t="s">
        <v>574</v>
      </c>
      <c r="Q23">
        <f>Tabla_411974!A19</f>
        <v>16</v>
      </c>
      <c r="R23">
        <f>Tabla_411961!A19</f>
        <v>16</v>
      </c>
      <c r="S23">
        <f>Tabla_411975!A19</f>
        <v>16</v>
      </c>
      <c r="T23">
        <f>Tabla_411945!A19</f>
        <v>16</v>
      </c>
      <c r="U23">
        <f>Tabla_411965!A19</f>
        <v>16</v>
      </c>
      <c r="V23">
        <f>Tabla_411952!A19</f>
        <v>16</v>
      </c>
      <c r="W23">
        <f>Tabla_411962!A19</f>
        <v>16</v>
      </c>
      <c r="X23">
        <f>Tabla_411953!A19</f>
        <v>16</v>
      </c>
      <c r="Y23">
        <f>Tabla_411954!A19</f>
        <v>16</v>
      </c>
      <c r="Z23">
        <f>Tabla_411972!A19</f>
        <v>16</v>
      </c>
      <c r="AA23">
        <f>Tabla_411976!A19</f>
        <v>16</v>
      </c>
      <c r="AB23">
        <f>Tabla_411973!A19</f>
        <v>16</v>
      </c>
      <c r="AC23">
        <f>Tabla_411977!A19</f>
        <v>16</v>
      </c>
      <c r="AD23" t="s">
        <v>378</v>
      </c>
      <c r="AE23" s="16">
        <v>45427</v>
      </c>
      <c r="AF23" t="s">
        <v>591</v>
      </c>
    </row>
    <row r="24" spans="1:32" x14ac:dyDescent="0.35">
      <c r="A24" s="3">
        <v>2024</v>
      </c>
      <c r="B24" s="4">
        <v>45292</v>
      </c>
      <c r="C24" s="4">
        <v>45382</v>
      </c>
      <c r="D24" t="s">
        <v>88</v>
      </c>
      <c r="E24" s="5">
        <v>110201</v>
      </c>
      <c r="F24" s="5" t="s">
        <v>271</v>
      </c>
      <c r="G24" s="5" t="s">
        <v>271</v>
      </c>
      <c r="H24" t="s">
        <v>272</v>
      </c>
      <c r="I24" t="s">
        <v>273</v>
      </c>
      <c r="J24" t="s">
        <v>274</v>
      </c>
      <c r="K24" t="s">
        <v>275</v>
      </c>
      <c r="L24" t="s">
        <v>91</v>
      </c>
      <c r="M24" s="9">
        <f>30824.25*2</f>
        <v>61648.5</v>
      </c>
      <c r="N24" s="5" t="s">
        <v>574</v>
      </c>
      <c r="O24" s="9">
        <f>23362.59*2</f>
        <v>46725.18</v>
      </c>
      <c r="P24" s="5" t="s">
        <v>574</v>
      </c>
      <c r="Q24">
        <f>Tabla_411974!A20</f>
        <v>17</v>
      </c>
      <c r="R24">
        <f>Tabla_411961!A20</f>
        <v>17</v>
      </c>
      <c r="S24">
        <f>Tabla_411975!A20</f>
        <v>17</v>
      </c>
      <c r="T24">
        <f>Tabla_411945!A20</f>
        <v>17</v>
      </c>
      <c r="U24">
        <f>Tabla_411965!A20</f>
        <v>17</v>
      </c>
      <c r="V24">
        <f>Tabla_411952!A20</f>
        <v>17</v>
      </c>
      <c r="W24">
        <f>Tabla_411962!A20</f>
        <v>17</v>
      </c>
      <c r="X24">
        <f>Tabla_411953!A20</f>
        <v>17</v>
      </c>
      <c r="Y24">
        <f>Tabla_411954!A20</f>
        <v>17</v>
      </c>
      <c r="Z24">
        <f>Tabla_411972!A20</f>
        <v>17</v>
      </c>
      <c r="AA24">
        <f>Tabla_411976!A20</f>
        <v>17</v>
      </c>
      <c r="AB24">
        <f>Tabla_411973!A20</f>
        <v>17</v>
      </c>
      <c r="AC24">
        <f>Tabla_411977!A20</f>
        <v>17</v>
      </c>
      <c r="AD24" t="s">
        <v>378</v>
      </c>
      <c r="AE24" s="16">
        <v>45428</v>
      </c>
      <c r="AF24" t="s">
        <v>591</v>
      </c>
    </row>
    <row r="25" spans="1:32" x14ac:dyDescent="0.35">
      <c r="A25" s="3">
        <v>2024</v>
      </c>
      <c r="B25" s="4">
        <v>45292</v>
      </c>
      <c r="C25" s="4">
        <v>45382</v>
      </c>
      <c r="D25" t="s">
        <v>88</v>
      </c>
      <c r="E25" s="5">
        <v>110404</v>
      </c>
      <c r="F25" s="5" t="s">
        <v>221</v>
      </c>
      <c r="G25" s="5" t="s">
        <v>221</v>
      </c>
      <c r="H25" t="s">
        <v>272</v>
      </c>
      <c r="I25" t="s">
        <v>276</v>
      </c>
      <c r="J25" t="s">
        <v>277</v>
      </c>
      <c r="K25" t="s">
        <v>278</v>
      </c>
      <c r="L25" t="s">
        <v>91</v>
      </c>
      <c r="M25" s="9">
        <f>8596.35*2</f>
        <v>17192.7</v>
      </c>
      <c r="N25" s="5" t="s">
        <v>574</v>
      </c>
      <c r="O25" s="9">
        <f>7333.26*2</f>
        <v>14666.52</v>
      </c>
      <c r="P25" s="5" t="s">
        <v>574</v>
      </c>
      <c r="Q25">
        <f>Tabla_411974!A21</f>
        <v>18</v>
      </c>
      <c r="R25">
        <f>Tabla_411961!A21</f>
        <v>18</v>
      </c>
      <c r="S25">
        <f>Tabla_411975!A21</f>
        <v>18</v>
      </c>
      <c r="T25">
        <f>Tabla_411945!A21</f>
        <v>18</v>
      </c>
      <c r="U25">
        <f>Tabla_411965!A21</f>
        <v>18</v>
      </c>
      <c r="V25">
        <f>Tabla_411952!A21</f>
        <v>18</v>
      </c>
      <c r="W25">
        <f>Tabla_411962!A21</f>
        <v>18</v>
      </c>
      <c r="X25">
        <f>Tabla_411953!A21</f>
        <v>18</v>
      </c>
      <c r="Y25">
        <f>Tabla_411954!A21</f>
        <v>18</v>
      </c>
      <c r="Z25">
        <f>Tabla_411972!A21</f>
        <v>18</v>
      </c>
      <c r="AA25">
        <f>Tabla_411976!A21</f>
        <v>18</v>
      </c>
      <c r="AB25">
        <f>Tabla_411973!A21</f>
        <v>18</v>
      </c>
      <c r="AC25">
        <f>Tabla_411977!A21</f>
        <v>18</v>
      </c>
      <c r="AD25" t="s">
        <v>378</v>
      </c>
      <c r="AE25" s="16">
        <v>45429</v>
      </c>
      <c r="AF25" t="s">
        <v>591</v>
      </c>
    </row>
    <row r="26" spans="1:32" x14ac:dyDescent="0.35">
      <c r="A26" s="3">
        <v>2024</v>
      </c>
      <c r="B26" s="4">
        <v>45292</v>
      </c>
      <c r="C26" s="4">
        <v>45382</v>
      </c>
      <c r="D26" t="s">
        <v>88</v>
      </c>
      <c r="E26" s="5">
        <v>110907</v>
      </c>
      <c r="F26" s="5" t="s">
        <v>279</v>
      </c>
      <c r="G26" s="5" t="s">
        <v>279</v>
      </c>
      <c r="H26" t="s">
        <v>272</v>
      </c>
      <c r="I26" t="s">
        <v>280</v>
      </c>
      <c r="J26" t="s">
        <v>251</v>
      </c>
      <c r="K26" t="s">
        <v>281</v>
      </c>
      <c r="L26" t="s">
        <v>92</v>
      </c>
      <c r="M26" s="10">
        <f>5374.5*2</f>
        <v>10749</v>
      </c>
      <c r="N26" s="5" t="s">
        <v>574</v>
      </c>
      <c r="O26" s="9">
        <f>4796.22*2</f>
        <v>9592.44</v>
      </c>
      <c r="P26" s="5" t="s">
        <v>574</v>
      </c>
      <c r="Q26">
        <f>Tabla_411974!A22</f>
        <v>19</v>
      </c>
      <c r="R26">
        <f>Tabla_411961!A22</f>
        <v>19</v>
      </c>
      <c r="S26">
        <f>Tabla_411975!A22</f>
        <v>19</v>
      </c>
      <c r="T26">
        <f>Tabla_411945!A22</f>
        <v>19</v>
      </c>
      <c r="U26">
        <f>Tabla_411965!A22</f>
        <v>19</v>
      </c>
      <c r="V26">
        <f>Tabla_411952!A22</f>
        <v>19</v>
      </c>
      <c r="W26">
        <f>Tabla_411962!A22</f>
        <v>19</v>
      </c>
      <c r="X26">
        <f>Tabla_411953!A22</f>
        <v>19</v>
      </c>
      <c r="Y26">
        <f>Tabla_411954!A22</f>
        <v>19</v>
      </c>
      <c r="Z26">
        <f>Tabla_411972!A22</f>
        <v>19</v>
      </c>
      <c r="AA26">
        <f>Tabla_411976!A22</f>
        <v>19</v>
      </c>
      <c r="AB26">
        <f>Tabla_411973!A22</f>
        <v>19</v>
      </c>
      <c r="AC26">
        <f>Tabla_411977!A22</f>
        <v>19</v>
      </c>
      <c r="AD26" t="s">
        <v>378</v>
      </c>
      <c r="AE26" s="16">
        <v>45430</v>
      </c>
      <c r="AF26" t="s">
        <v>591</v>
      </c>
    </row>
    <row r="27" spans="1:32" x14ac:dyDescent="0.35">
      <c r="A27" s="3">
        <v>2024</v>
      </c>
      <c r="B27" s="4">
        <v>45292</v>
      </c>
      <c r="C27" s="4">
        <v>45382</v>
      </c>
      <c r="D27" t="s">
        <v>88</v>
      </c>
      <c r="E27" s="5">
        <v>110907</v>
      </c>
      <c r="F27" s="5" t="s">
        <v>248</v>
      </c>
      <c r="G27" s="5" t="s">
        <v>248</v>
      </c>
      <c r="H27" t="s">
        <v>272</v>
      </c>
      <c r="I27" t="s">
        <v>282</v>
      </c>
      <c r="J27" t="s">
        <v>283</v>
      </c>
      <c r="K27" t="s">
        <v>239</v>
      </c>
      <c r="L27" t="s">
        <v>91</v>
      </c>
      <c r="M27" s="9">
        <f>27199.6*2</f>
        <v>54399.199999999997</v>
      </c>
      <c r="N27" s="5" t="s">
        <v>574</v>
      </c>
      <c r="O27" s="9">
        <f>20934.83*2</f>
        <v>41869.660000000003</v>
      </c>
      <c r="P27" s="5" t="s">
        <v>574</v>
      </c>
      <c r="Q27">
        <f>Tabla_411974!A23</f>
        <v>20</v>
      </c>
      <c r="R27">
        <f>Tabla_411961!A23</f>
        <v>20</v>
      </c>
      <c r="S27">
        <f>Tabla_411975!A23</f>
        <v>20</v>
      </c>
      <c r="T27">
        <f>Tabla_411945!A23</f>
        <v>20</v>
      </c>
      <c r="U27">
        <f>Tabla_411965!A23</f>
        <v>20</v>
      </c>
      <c r="V27">
        <f>Tabla_411952!A23</f>
        <v>20</v>
      </c>
      <c r="W27">
        <f>Tabla_411962!A23</f>
        <v>20</v>
      </c>
      <c r="X27">
        <f>Tabla_411953!A23</f>
        <v>20</v>
      </c>
      <c r="Y27">
        <f>Tabla_411954!A23</f>
        <v>20</v>
      </c>
      <c r="Z27">
        <f>Tabla_411972!A23</f>
        <v>20</v>
      </c>
      <c r="AA27">
        <f>Tabla_411976!A23</f>
        <v>20</v>
      </c>
      <c r="AB27">
        <f>Tabla_411973!A23</f>
        <v>20</v>
      </c>
      <c r="AC27">
        <f>Tabla_411977!A23</f>
        <v>20</v>
      </c>
      <c r="AD27" t="s">
        <v>378</v>
      </c>
      <c r="AE27" s="16">
        <v>45431</v>
      </c>
      <c r="AF27" t="s">
        <v>591</v>
      </c>
    </row>
    <row r="28" spans="1:32" x14ac:dyDescent="0.35">
      <c r="A28" s="3">
        <v>2024</v>
      </c>
      <c r="B28" s="4">
        <v>45292</v>
      </c>
      <c r="C28" s="4">
        <v>45382</v>
      </c>
      <c r="D28" t="s">
        <v>88</v>
      </c>
      <c r="E28" s="5">
        <v>110907</v>
      </c>
      <c r="F28" s="5" t="s">
        <v>284</v>
      </c>
      <c r="G28" s="5" t="s">
        <v>284</v>
      </c>
      <c r="H28" t="s">
        <v>285</v>
      </c>
      <c r="I28" t="s">
        <v>286</v>
      </c>
      <c r="J28" t="s">
        <v>287</v>
      </c>
      <c r="K28" t="s">
        <v>288</v>
      </c>
      <c r="L28" t="s">
        <v>92</v>
      </c>
      <c r="M28" s="10">
        <f>14017.93*2</f>
        <v>28035.86</v>
      </c>
      <c r="N28" s="5" t="s">
        <v>574</v>
      </c>
      <c r="O28" s="9">
        <f>11425.44*2</f>
        <v>22850.880000000001</v>
      </c>
      <c r="P28" s="5" t="s">
        <v>574</v>
      </c>
      <c r="Q28">
        <f>Tabla_411974!A24</f>
        <v>21</v>
      </c>
      <c r="R28">
        <f>Tabla_411961!A24</f>
        <v>21</v>
      </c>
      <c r="S28">
        <f>Tabla_411975!A24</f>
        <v>21</v>
      </c>
      <c r="T28">
        <f>Tabla_411945!A24</f>
        <v>21</v>
      </c>
      <c r="U28">
        <f>Tabla_411965!A24</f>
        <v>21</v>
      </c>
      <c r="V28">
        <f>Tabla_411952!A24</f>
        <v>21</v>
      </c>
      <c r="W28">
        <f>Tabla_411962!A24</f>
        <v>21</v>
      </c>
      <c r="X28">
        <f>Tabla_411953!A24</f>
        <v>21</v>
      </c>
      <c r="Y28">
        <f>Tabla_411954!A24</f>
        <v>21</v>
      </c>
      <c r="Z28">
        <f>Tabla_411972!A24</f>
        <v>21</v>
      </c>
      <c r="AA28">
        <f>Tabla_411976!A24</f>
        <v>21</v>
      </c>
      <c r="AB28">
        <f>Tabla_411973!A24</f>
        <v>21</v>
      </c>
      <c r="AC28">
        <f>Tabla_411977!A24</f>
        <v>21</v>
      </c>
      <c r="AD28" t="s">
        <v>378</v>
      </c>
      <c r="AE28" s="16">
        <v>45432</v>
      </c>
      <c r="AF28" t="s">
        <v>591</v>
      </c>
    </row>
    <row r="29" spans="1:32" x14ac:dyDescent="0.35">
      <c r="A29" s="3">
        <v>2024</v>
      </c>
      <c r="B29" s="4">
        <v>45292</v>
      </c>
      <c r="C29" s="4">
        <v>45382</v>
      </c>
      <c r="D29" t="s">
        <v>88</v>
      </c>
      <c r="E29" s="5">
        <v>110907</v>
      </c>
      <c r="F29" s="5" t="s">
        <v>232</v>
      </c>
      <c r="G29" s="5" t="s">
        <v>232</v>
      </c>
      <c r="H29" t="s">
        <v>285</v>
      </c>
      <c r="I29" t="s">
        <v>289</v>
      </c>
      <c r="J29" t="s">
        <v>278</v>
      </c>
      <c r="K29" t="s">
        <v>290</v>
      </c>
      <c r="L29" t="s">
        <v>92</v>
      </c>
      <c r="M29" s="9">
        <f>8596.35*2</f>
        <v>17192.7</v>
      </c>
      <c r="N29" s="5" t="s">
        <v>574</v>
      </c>
      <c r="O29" s="9">
        <f>7333.26*2</f>
        <v>14666.52</v>
      </c>
      <c r="P29" s="5" t="s">
        <v>574</v>
      </c>
      <c r="Q29">
        <f>Tabla_411974!A25</f>
        <v>22</v>
      </c>
      <c r="R29">
        <f>Tabla_411961!A25</f>
        <v>22</v>
      </c>
      <c r="S29">
        <f>Tabla_411975!A25</f>
        <v>22</v>
      </c>
      <c r="T29">
        <f>Tabla_411945!A25</f>
        <v>22</v>
      </c>
      <c r="U29">
        <f>Tabla_411965!A25</f>
        <v>22</v>
      </c>
      <c r="V29">
        <f>Tabla_411952!A25</f>
        <v>22</v>
      </c>
      <c r="W29">
        <f>Tabla_411962!A25</f>
        <v>22</v>
      </c>
      <c r="X29">
        <f>Tabla_411953!A25</f>
        <v>22</v>
      </c>
      <c r="Y29">
        <f>Tabla_411954!A25</f>
        <v>22</v>
      </c>
      <c r="Z29">
        <f>Tabla_411972!A25</f>
        <v>22</v>
      </c>
      <c r="AA29">
        <f>Tabla_411976!A25</f>
        <v>22</v>
      </c>
      <c r="AB29">
        <f>Tabla_411973!A25</f>
        <v>22</v>
      </c>
      <c r="AC29">
        <f>Tabla_411977!A25</f>
        <v>22</v>
      </c>
      <c r="AD29" t="s">
        <v>378</v>
      </c>
      <c r="AE29" s="16">
        <v>45433</v>
      </c>
      <c r="AF29" t="s">
        <v>591</v>
      </c>
    </row>
    <row r="30" spans="1:32" x14ac:dyDescent="0.35">
      <c r="A30" s="3">
        <v>2024</v>
      </c>
      <c r="B30" s="4">
        <v>45292</v>
      </c>
      <c r="C30" s="4">
        <v>45382</v>
      </c>
      <c r="D30" t="s">
        <v>88</v>
      </c>
      <c r="E30" s="5">
        <v>110907</v>
      </c>
      <c r="F30" s="5" t="s">
        <v>291</v>
      </c>
      <c r="G30" s="5" t="s">
        <v>291</v>
      </c>
      <c r="H30" t="s">
        <v>285</v>
      </c>
      <c r="I30" t="s">
        <v>292</v>
      </c>
      <c r="J30" t="s">
        <v>293</v>
      </c>
      <c r="K30" t="s">
        <v>294</v>
      </c>
      <c r="L30" t="s">
        <v>91</v>
      </c>
      <c r="M30" s="10">
        <f>14017.93*2</f>
        <v>28035.86</v>
      </c>
      <c r="N30" s="5" t="s">
        <v>574</v>
      </c>
      <c r="O30" s="9">
        <f>11433.76*2</f>
        <v>22867.52</v>
      </c>
      <c r="P30" s="5" t="s">
        <v>574</v>
      </c>
      <c r="Q30">
        <f>Tabla_411974!A26</f>
        <v>23</v>
      </c>
      <c r="R30">
        <f>Tabla_411961!A26</f>
        <v>23</v>
      </c>
      <c r="S30">
        <f>Tabla_411975!A26</f>
        <v>23</v>
      </c>
      <c r="T30">
        <f>Tabla_411945!A26</f>
        <v>23</v>
      </c>
      <c r="U30">
        <f>Tabla_411965!A26</f>
        <v>23</v>
      </c>
      <c r="V30">
        <f>Tabla_411952!A26</f>
        <v>23</v>
      </c>
      <c r="W30">
        <f>Tabla_411962!A26</f>
        <v>23</v>
      </c>
      <c r="X30">
        <f>Tabla_411953!A26</f>
        <v>23</v>
      </c>
      <c r="Y30">
        <f>Tabla_411954!A26</f>
        <v>23</v>
      </c>
      <c r="Z30">
        <f>Tabla_411972!A26</f>
        <v>23</v>
      </c>
      <c r="AA30">
        <f>Tabla_411976!A26</f>
        <v>23</v>
      </c>
      <c r="AB30">
        <f>Tabla_411973!A26</f>
        <v>23</v>
      </c>
      <c r="AC30">
        <f>Tabla_411977!A26</f>
        <v>23</v>
      </c>
      <c r="AD30" t="s">
        <v>378</v>
      </c>
      <c r="AE30" s="16">
        <v>45434</v>
      </c>
      <c r="AF30" t="s">
        <v>591</v>
      </c>
    </row>
    <row r="31" spans="1:32" x14ac:dyDescent="0.35">
      <c r="A31" s="3">
        <v>2024</v>
      </c>
      <c r="B31" s="4">
        <v>45292</v>
      </c>
      <c r="C31" s="4">
        <v>45382</v>
      </c>
      <c r="D31" t="s">
        <v>88</v>
      </c>
      <c r="E31" s="5">
        <v>110907</v>
      </c>
      <c r="F31" s="5" t="s">
        <v>259</v>
      </c>
      <c r="G31" s="5" t="s">
        <v>259</v>
      </c>
      <c r="H31" t="s">
        <v>285</v>
      </c>
      <c r="I31" t="s">
        <v>295</v>
      </c>
      <c r="J31" t="s">
        <v>296</v>
      </c>
      <c r="K31" t="s">
        <v>239</v>
      </c>
      <c r="L31" t="s">
        <v>91</v>
      </c>
      <c r="M31" s="9">
        <f>6762.58*2</f>
        <v>13525.16</v>
      </c>
      <c r="N31" s="5" t="s">
        <v>574</v>
      </c>
      <c r="O31" s="10">
        <f>5917.3*2</f>
        <v>11834.6</v>
      </c>
      <c r="P31" s="5" t="s">
        <v>574</v>
      </c>
      <c r="Q31">
        <f>Tabla_411974!A27</f>
        <v>24</v>
      </c>
      <c r="R31">
        <f>Tabla_411961!A27</f>
        <v>24</v>
      </c>
      <c r="S31">
        <f>Tabla_411975!A27</f>
        <v>24</v>
      </c>
      <c r="T31">
        <f>Tabla_411945!A27</f>
        <v>24</v>
      </c>
      <c r="U31">
        <f>Tabla_411965!A27</f>
        <v>24</v>
      </c>
      <c r="V31">
        <f>Tabla_411952!A27</f>
        <v>24</v>
      </c>
      <c r="W31">
        <f>Tabla_411962!A27</f>
        <v>24</v>
      </c>
      <c r="X31">
        <f>Tabla_411953!A27</f>
        <v>24</v>
      </c>
      <c r="Y31">
        <f>Tabla_411954!A27</f>
        <v>24</v>
      </c>
      <c r="Z31">
        <f>Tabla_411972!A27</f>
        <v>24</v>
      </c>
      <c r="AA31">
        <f>Tabla_411976!A27</f>
        <v>24</v>
      </c>
      <c r="AB31">
        <f>Tabla_411973!A27</f>
        <v>24</v>
      </c>
      <c r="AC31">
        <f>Tabla_411977!A27</f>
        <v>24</v>
      </c>
      <c r="AD31" t="s">
        <v>378</v>
      </c>
      <c r="AE31" s="16">
        <v>45435</v>
      </c>
      <c r="AF31" t="s">
        <v>591</v>
      </c>
    </row>
    <row r="32" spans="1:32" x14ac:dyDescent="0.35">
      <c r="A32" s="3">
        <v>2024</v>
      </c>
      <c r="B32" s="4">
        <v>45292</v>
      </c>
      <c r="C32" s="4">
        <v>45382</v>
      </c>
      <c r="D32" t="s">
        <v>88</v>
      </c>
      <c r="E32" s="5">
        <v>110907</v>
      </c>
      <c r="F32" s="5" t="s">
        <v>262</v>
      </c>
      <c r="G32" s="5" t="s">
        <v>262</v>
      </c>
      <c r="H32" t="s">
        <v>297</v>
      </c>
      <c r="I32" t="s">
        <v>298</v>
      </c>
      <c r="J32" t="s">
        <v>299</v>
      </c>
      <c r="K32" t="s">
        <v>300</v>
      </c>
      <c r="L32" t="s">
        <v>92</v>
      </c>
      <c r="M32" s="9">
        <f>21582.98*2</f>
        <v>43165.96</v>
      </c>
      <c r="N32" s="5" t="s">
        <v>574</v>
      </c>
      <c r="O32" s="9">
        <f>17006.88*2</f>
        <v>34013.760000000002</v>
      </c>
      <c r="P32" s="5" t="s">
        <v>574</v>
      </c>
      <c r="Q32">
        <f>Tabla_411974!A28</f>
        <v>25</v>
      </c>
      <c r="R32">
        <f>Tabla_411961!A28</f>
        <v>25</v>
      </c>
      <c r="S32">
        <f>Tabla_411975!A28</f>
        <v>25</v>
      </c>
      <c r="T32">
        <f>Tabla_411945!A28</f>
        <v>25</v>
      </c>
      <c r="U32">
        <f>Tabla_411965!A28</f>
        <v>25</v>
      </c>
      <c r="V32">
        <f>Tabla_411952!A28</f>
        <v>25</v>
      </c>
      <c r="W32">
        <f>Tabla_411962!A28</f>
        <v>25</v>
      </c>
      <c r="X32">
        <f>Tabla_411953!A28</f>
        <v>25</v>
      </c>
      <c r="Y32">
        <f>Tabla_411954!A28</f>
        <v>25</v>
      </c>
      <c r="Z32">
        <f>Tabla_411972!A28</f>
        <v>25</v>
      </c>
      <c r="AA32">
        <f>Tabla_411976!A28</f>
        <v>25</v>
      </c>
      <c r="AB32">
        <f>Tabla_411973!A28</f>
        <v>25</v>
      </c>
      <c r="AC32">
        <f>Tabla_411977!A28</f>
        <v>25</v>
      </c>
      <c r="AD32" t="s">
        <v>378</v>
      </c>
      <c r="AE32" s="16">
        <v>45436</v>
      </c>
      <c r="AF32" t="s">
        <v>591</v>
      </c>
    </row>
    <row r="33" spans="1:32" x14ac:dyDescent="0.35">
      <c r="A33" s="3">
        <v>2024</v>
      </c>
      <c r="B33" s="4">
        <v>45292</v>
      </c>
      <c r="C33" s="4">
        <v>45382</v>
      </c>
      <c r="D33" t="s">
        <v>88</v>
      </c>
      <c r="E33" s="5">
        <v>110907</v>
      </c>
      <c r="F33" s="5" t="s">
        <v>259</v>
      </c>
      <c r="G33" s="5" t="s">
        <v>259</v>
      </c>
      <c r="H33" t="s">
        <v>297</v>
      </c>
      <c r="I33" t="s">
        <v>301</v>
      </c>
      <c r="J33" t="s">
        <v>302</v>
      </c>
      <c r="K33" t="s">
        <v>303</v>
      </c>
      <c r="L33" t="s">
        <v>91</v>
      </c>
      <c r="M33" s="9">
        <f>6762.58*2</f>
        <v>13525.16</v>
      </c>
      <c r="N33" s="5" t="s">
        <v>574</v>
      </c>
      <c r="O33" s="9">
        <f>5918.24*2</f>
        <v>11836.48</v>
      </c>
      <c r="P33" s="5" t="s">
        <v>574</v>
      </c>
      <c r="Q33">
        <f>Tabla_411974!A29</f>
        <v>26</v>
      </c>
      <c r="R33">
        <f>Tabla_411961!A29</f>
        <v>26</v>
      </c>
      <c r="S33">
        <f>Tabla_411975!A29</f>
        <v>26</v>
      </c>
      <c r="T33">
        <f>Tabla_411945!A29</f>
        <v>26</v>
      </c>
      <c r="U33">
        <f>Tabla_411965!A29</f>
        <v>26</v>
      </c>
      <c r="V33">
        <f>Tabla_411952!A29</f>
        <v>26</v>
      </c>
      <c r="W33">
        <f>Tabla_411962!A29</f>
        <v>26</v>
      </c>
      <c r="X33">
        <f>Tabla_411953!A29</f>
        <v>26</v>
      </c>
      <c r="Y33">
        <f>Tabla_411954!A29</f>
        <v>26</v>
      </c>
      <c r="Z33">
        <f>Tabla_411972!A29</f>
        <v>26</v>
      </c>
      <c r="AA33">
        <f>Tabla_411976!A29</f>
        <v>26</v>
      </c>
      <c r="AB33">
        <f>Tabla_411973!A29</f>
        <v>26</v>
      </c>
      <c r="AC33">
        <f>Tabla_411977!A29</f>
        <v>26</v>
      </c>
      <c r="AD33" t="s">
        <v>378</v>
      </c>
      <c r="AE33" s="16">
        <v>45437</v>
      </c>
      <c r="AF33" t="s">
        <v>591</v>
      </c>
    </row>
    <row r="34" spans="1:32" x14ac:dyDescent="0.35">
      <c r="A34" s="3">
        <v>2024</v>
      </c>
      <c r="B34" s="4">
        <v>45292</v>
      </c>
      <c r="C34" s="4">
        <v>45382</v>
      </c>
      <c r="D34" t="s">
        <v>88</v>
      </c>
      <c r="E34" s="5">
        <v>110907</v>
      </c>
      <c r="F34" s="5" t="s">
        <v>262</v>
      </c>
      <c r="G34" s="5" t="s">
        <v>262</v>
      </c>
      <c r="H34" t="s">
        <v>304</v>
      </c>
      <c r="I34" t="s">
        <v>289</v>
      </c>
      <c r="J34" t="s">
        <v>305</v>
      </c>
      <c r="K34" t="s">
        <v>306</v>
      </c>
      <c r="L34" t="s">
        <v>92</v>
      </c>
      <c r="M34" s="9">
        <f>27199.6*2</f>
        <v>54399.199999999997</v>
      </c>
      <c r="N34" s="5" t="s">
        <v>574</v>
      </c>
      <c r="O34" s="9">
        <f>20934.83*2</f>
        <v>41869.660000000003</v>
      </c>
      <c r="P34" s="5" t="s">
        <v>574</v>
      </c>
      <c r="Q34">
        <f>Tabla_411974!A30</f>
        <v>27</v>
      </c>
      <c r="R34">
        <f>Tabla_411961!A30</f>
        <v>27</v>
      </c>
      <c r="S34">
        <f>Tabla_411975!A30</f>
        <v>27</v>
      </c>
      <c r="T34">
        <f>Tabla_411945!A30</f>
        <v>27</v>
      </c>
      <c r="U34">
        <f>Tabla_411965!A30</f>
        <v>27</v>
      </c>
      <c r="V34">
        <f>Tabla_411952!A30</f>
        <v>27</v>
      </c>
      <c r="W34">
        <f>Tabla_411962!A30</f>
        <v>27</v>
      </c>
      <c r="X34">
        <f>Tabla_411953!A30</f>
        <v>27</v>
      </c>
      <c r="Y34">
        <f>Tabla_411954!A30</f>
        <v>27</v>
      </c>
      <c r="Z34">
        <f>Tabla_411972!A30</f>
        <v>27</v>
      </c>
      <c r="AA34">
        <f>Tabla_411976!A30</f>
        <v>27</v>
      </c>
      <c r="AB34">
        <f>Tabla_411973!A30</f>
        <v>27</v>
      </c>
      <c r="AC34">
        <f>Tabla_411977!A30</f>
        <v>27</v>
      </c>
      <c r="AD34" t="s">
        <v>378</v>
      </c>
      <c r="AE34" s="16">
        <v>45438</v>
      </c>
      <c r="AF34" t="s">
        <v>591</v>
      </c>
    </row>
    <row r="35" spans="1:32" x14ac:dyDescent="0.35">
      <c r="A35" s="3">
        <v>2024</v>
      </c>
      <c r="B35" s="4">
        <v>45292</v>
      </c>
      <c r="C35" s="4">
        <v>45382</v>
      </c>
      <c r="D35" t="s">
        <v>88</v>
      </c>
      <c r="E35" s="5">
        <v>110907</v>
      </c>
      <c r="F35" s="5" t="s">
        <v>284</v>
      </c>
      <c r="G35" s="5" t="s">
        <v>284</v>
      </c>
      <c r="H35" t="s">
        <v>307</v>
      </c>
      <c r="I35" t="s">
        <v>308</v>
      </c>
      <c r="J35" t="s">
        <v>309</v>
      </c>
      <c r="K35" t="s">
        <v>310</v>
      </c>
      <c r="L35" t="s">
        <v>92</v>
      </c>
      <c r="M35" s="10">
        <f>14017.93*2</f>
        <v>28035.86</v>
      </c>
      <c r="N35" s="5" t="s">
        <v>574</v>
      </c>
      <c r="O35" s="10">
        <f>11425.44*2</f>
        <v>22850.880000000001</v>
      </c>
      <c r="P35" s="5" t="s">
        <v>574</v>
      </c>
      <c r="Q35">
        <f>Tabla_411974!A31</f>
        <v>28</v>
      </c>
      <c r="R35">
        <f>Tabla_411961!A31</f>
        <v>28</v>
      </c>
      <c r="S35">
        <f>Tabla_411975!A31</f>
        <v>28</v>
      </c>
      <c r="T35">
        <f>Tabla_411945!A31</f>
        <v>28</v>
      </c>
      <c r="U35">
        <f>Tabla_411965!A31</f>
        <v>28</v>
      </c>
      <c r="V35">
        <f>Tabla_411952!A31</f>
        <v>28</v>
      </c>
      <c r="W35">
        <f>Tabla_411962!A31</f>
        <v>28</v>
      </c>
      <c r="X35">
        <f>Tabla_411953!A31</f>
        <v>28</v>
      </c>
      <c r="Y35">
        <f>Tabla_411954!A31</f>
        <v>28</v>
      </c>
      <c r="Z35">
        <f>Tabla_411972!A31</f>
        <v>28</v>
      </c>
      <c r="AA35">
        <f>Tabla_411976!A31</f>
        <v>28</v>
      </c>
      <c r="AB35">
        <f>Tabla_411973!A31</f>
        <v>28</v>
      </c>
      <c r="AC35">
        <f>Tabla_411977!A31</f>
        <v>28</v>
      </c>
      <c r="AD35" t="s">
        <v>378</v>
      </c>
      <c r="AE35" s="16">
        <v>45439</v>
      </c>
      <c r="AF35" t="s">
        <v>591</v>
      </c>
    </row>
    <row r="36" spans="1:32" x14ac:dyDescent="0.35">
      <c r="A36" s="3">
        <v>2024</v>
      </c>
      <c r="B36" s="4">
        <v>45292</v>
      </c>
      <c r="C36" s="4">
        <v>45382</v>
      </c>
      <c r="D36" t="s">
        <v>88</v>
      </c>
      <c r="E36" s="5">
        <v>110907</v>
      </c>
      <c r="F36" s="5" t="s">
        <v>232</v>
      </c>
      <c r="G36" s="5" t="s">
        <v>232</v>
      </c>
      <c r="H36" t="s">
        <v>307</v>
      </c>
      <c r="I36" t="s">
        <v>311</v>
      </c>
      <c r="J36" t="s">
        <v>312</v>
      </c>
      <c r="K36" t="s">
        <v>313</v>
      </c>
      <c r="L36" t="s">
        <v>92</v>
      </c>
      <c r="M36" s="9">
        <f t="shared" ref="M36:M37" si="4">8596.35*2</f>
        <v>17192.7</v>
      </c>
      <c r="N36" s="5" t="s">
        <v>574</v>
      </c>
      <c r="O36" s="9">
        <f t="shared" ref="O36:O37" si="5">7333.26*2</f>
        <v>14666.52</v>
      </c>
      <c r="P36" s="5" t="s">
        <v>574</v>
      </c>
      <c r="Q36">
        <f>Tabla_411974!A32</f>
        <v>29</v>
      </c>
      <c r="R36">
        <f>Tabla_411961!A32</f>
        <v>29</v>
      </c>
      <c r="S36">
        <f>Tabla_411975!A32</f>
        <v>29</v>
      </c>
      <c r="T36">
        <f>Tabla_411945!A32</f>
        <v>29</v>
      </c>
      <c r="U36">
        <f>Tabla_411965!A32</f>
        <v>29</v>
      </c>
      <c r="V36">
        <f>Tabla_411952!A32</f>
        <v>29</v>
      </c>
      <c r="W36">
        <f>Tabla_411962!A32</f>
        <v>29</v>
      </c>
      <c r="X36">
        <f>Tabla_411953!A32</f>
        <v>29</v>
      </c>
      <c r="Y36">
        <f>Tabla_411954!A32</f>
        <v>29</v>
      </c>
      <c r="Z36">
        <f>Tabla_411972!A32</f>
        <v>29</v>
      </c>
      <c r="AA36">
        <f>Tabla_411976!A32</f>
        <v>29</v>
      </c>
      <c r="AB36">
        <f>Tabla_411973!A32</f>
        <v>29</v>
      </c>
      <c r="AC36">
        <f>Tabla_411977!A32</f>
        <v>29</v>
      </c>
      <c r="AD36" t="s">
        <v>378</v>
      </c>
      <c r="AE36" s="16">
        <v>45440</v>
      </c>
      <c r="AF36" t="s">
        <v>591</v>
      </c>
    </row>
    <row r="37" spans="1:32" x14ac:dyDescent="0.35">
      <c r="A37" s="3">
        <v>2024</v>
      </c>
      <c r="B37" s="4">
        <v>45292</v>
      </c>
      <c r="C37" s="4">
        <v>45382</v>
      </c>
      <c r="D37" t="s">
        <v>88</v>
      </c>
      <c r="E37" s="5">
        <v>110907</v>
      </c>
      <c r="F37" s="5" t="s">
        <v>232</v>
      </c>
      <c r="G37" s="5" t="s">
        <v>232</v>
      </c>
      <c r="H37" t="s">
        <v>307</v>
      </c>
      <c r="I37" t="s">
        <v>314</v>
      </c>
      <c r="J37" t="s">
        <v>315</v>
      </c>
      <c r="K37" t="s">
        <v>316</v>
      </c>
      <c r="L37" t="s">
        <v>92</v>
      </c>
      <c r="M37" s="9">
        <f t="shared" si="4"/>
        <v>17192.7</v>
      </c>
      <c r="N37" s="5" t="s">
        <v>574</v>
      </c>
      <c r="O37" s="9">
        <f t="shared" si="5"/>
        <v>14666.52</v>
      </c>
      <c r="P37" s="5" t="s">
        <v>574</v>
      </c>
      <c r="Q37">
        <f>Tabla_411974!A33</f>
        <v>30</v>
      </c>
      <c r="R37">
        <f>Tabla_411961!A33</f>
        <v>30</v>
      </c>
      <c r="S37">
        <f>Tabla_411975!A33</f>
        <v>30</v>
      </c>
      <c r="T37">
        <f>Tabla_411945!A33</f>
        <v>30</v>
      </c>
      <c r="U37">
        <f>Tabla_411965!A33</f>
        <v>30</v>
      </c>
      <c r="V37">
        <f>Tabla_411952!A33</f>
        <v>30</v>
      </c>
      <c r="W37">
        <f>Tabla_411962!A33</f>
        <v>30</v>
      </c>
      <c r="X37">
        <f>Tabla_411953!A33</f>
        <v>30</v>
      </c>
      <c r="Y37">
        <f>Tabla_411954!A33</f>
        <v>30</v>
      </c>
      <c r="Z37">
        <f>Tabla_411972!A33</f>
        <v>30</v>
      </c>
      <c r="AA37">
        <f>Tabla_411976!A33</f>
        <v>30</v>
      </c>
      <c r="AB37">
        <f>Tabla_411973!A33</f>
        <v>30</v>
      </c>
      <c r="AC37">
        <f>Tabla_411977!A33</f>
        <v>30</v>
      </c>
      <c r="AD37" t="s">
        <v>378</v>
      </c>
      <c r="AE37" s="16">
        <v>45441</v>
      </c>
      <c r="AF37" t="s">
        <v>591</v>
      </c>
    </row>
    <row r="38" spans="1:32" x14ac:dyDescent="0.35">
      <c r="A38" s="3">
        <v>2024</v>
      </c>
      <c r="B38" s="4">
        <v>45292</v>
      </c>
      <c r="C38" s="4">
        <v>45382</v>
      </c>
      <c r="D38" t="s">
        <v>88</v>
      </c>
      <c r="E38" s="5">
        <v>110907</v>
      </c>
      <c r="F38" s="5" t="s">
        <v>284</v>
      </c>
      <c r="G38" s="5" t="s">
        <v>284</v>
      </c>
      <c r="H38" t="s">
        <v>318</v>
      </c>
      <c r="I38" t="s">
        <v>319</v>
      </c>
      <c r="J38" t="s">
        <v>281</v>
      </c>
      <c r="K38" t="s">
        <v>320</v>
      </c>
      <c r="L38" t="s">
        <v>92</v>
      </c>
      <c r="M38" s="10">
        <f>14017.93*2</f>
        <v>28035.86</v>
      </c>
      <c r="N38" s="5" t="s">
        <v>574</v>
      </c>
      <c r="O38" s="10">
        <f>11425.44*2</f>
        <v>22850.880000000001</v>
      </c>
      <c r="P38" s="5" t="s">
        <v>574</v>
      </c>
      <c r="Q38">
        <f>Tabla_411974!A34</f>
        <v>31</v>
      </c>
      <c r="R38">
        <f>Tabla_411961!A34</f>
        <v>31</v>
      </c>
      <c r="S38">
        <f>Tabla_411975!A34</f>
        <v>31</v>
      </c>
      <c r="T38">
        <f>Tabla_411945!A34</f>
        <v>31</v>
      </c>
      <c r="U38">
        <f>Tabla_411965!A34</f>
        <v>31</v>
      </c>
      <c r="V38">
        <f>Tabla_411952!A34</f>
        <v>31</v>
      </c>
      <c r="W38">
        <f>Tabla_411962!A34</f>
        <v>31</v>
      </c>
      <c r="X38">
        <f>Tabla_411953!A34</f>
        <v>31</v>
      </c>
      <c r="Y38">
        <f>Tabla_411954!A34</f>
        <v>31</v>
      </c>
      <c r="Z38">
        <f>Tabla_411972!A34</f>
        <v>31</v>
      </c>
      <c r="AA38">
        <f>Tabla_411976!A34</f>
        <v>31</v>
      </c>
      <c r="AB38">
        <f>Tabla_411973!A34</f>
        <v>31</v>
      </c>
      <c r="AC38">
        <f>Tabla_411977!A34</f>
        <v>31</v>
      </c>
      <c r="AD38" t="s">
        <v>378</v>
      </c>
      <c r="AE38" s="16">
        <v>45442</v>
      </c>
      <c r="AF38" t="s">
        <v>591</v>
      </c>
    </row>
    <row r="39" spans="1:32" x14ac:dyDescent="0.35">
      <c r="A39" s="3">
        <v>2024</v>
      </c>
      <c r="B39" s="4">
        <v>45292</v>
      </c>
      <c r="C39" s="4">
        <v>45382</v>
      </c>
      <c r="D39" t="s">
        <v>88</v>
      </c>
      <c r="E39" s="5">
        <v>110907</v>
      </c>
      <c r="F39" s="5" t="s">
        <v>221</v>
      </c>
      <c r="G39" s="5" t="s">
        <v>221</v>
      </c>
      <c r="H39" t="s">
        <v>321</v>
      </c>
      <c r="I39" t="s">
        <v>322</v>
      </c>
      <c r="J39" t="s">
        <v>323</v>
      </c>
      <c r="K39" t="s">
        <v>235</v>
      </c>
      <c r="L39" t="s">
        <v>91</v>
      </c>
      <c r="M39" s="9">
        <f t="shared" ref="M39:M40" si="6">8596.35*2</f>
        <v>17192.7</v>
      </c>
      <c r="N39" s="5" t="s">
        <v>574</v>
      </c>
      <c r="O39" s="9">
        <f>4754.61*2</f>
        <v>9509.2199999999993</v>
      </c>
      <c r="P39" s="5" t="s">
        <v>574</v>
      </c>
      <c r="Q39">
        <f>Tabla_411974!A35</f>
        <v>32</v>
      </c>
      <c r="R39">
        <f>Tabla_411961!A35</f>
        <v>32</v>
      </c>
      <c r="S39">
        <f>Tabla_411975!A35</f>
        <v>32</v>
      </c>
      <c r="T39">
        <f>Tabla_411945!A35</f>
        <v>32</v>
      </c>
      <c r="U39">
        <f>Tabla_411965!A35</f>
        <v>32</v>
      </c>
      <c r="V39">
        <f>Tabla_411952!A35</f>
        <v>32</v>
      </c>
      <c r="W39">
        <f>Tabla_411962!A35</f>
        <v>32</v>
      </c>
      <c r="X39">
        <f>Tabla_411953!A35</f>
        <v>32</v>
      </c>
      <c r="Y39">
        <f>Tabla_411954!A35</f>
        <v>32</v>
      </c>
      <c r="Z39">
        <f>Tabla_411972!A35</f>
        <v>32</v>
      </c>
      <c r="AA39">
        <f>Tabla_411976!A35</f>
        <v>32</v>
      </c>
      <c r="AB39">
        <f>Tabla_411973!A35</f>
        <v>32</v>
      </c>
      <c r="AC39">
        <f>Tabla_411977!A35</f>
        <v>32</v>
      </c>
      <c r="AD39" t="s">
        <v>378</v>
      </c>
      <c r="AE39" s="16">
        <v>45443</v>
      </c>
      <c r="AF39" t="s">
        <v>591</v>
      </c>
    </row>
    <row r="40" spans="1:32" x14ac:dyDescent="0.35">
      <c r="A40" s="3">
        <v>2024</v>
      </c>
      <c r="B40" s="4">
        <v>45292</v>
      </c>
      <c r="C40" s="4">
        <v>45382</v>
      </c>
      <c r="D40" t="s">
        <v>88</v>
      </c>
      <c r="E40" s="5">
        <v>110907</v>
      </c>
      <c r="F40" s="5" t="s">
        <v>221</v>
      </c>
      <c r="G40" s="5" t="s">
        <v>221</v>
      </c>
      <c r="H40" t="s">
        <v>324</v>
      </c>
      <c r="I40" t="s">
        <v>325</v>
      </c>
      <c r="J40" t="s">
        <v>223</v>
      </c>
      <c r="K40" t="s">
        <v>326</v>
      </c>
      <c r="L40" t="s">
        <v>91</v>
      </c>
      <c r="M40" s="9">
        <f t="shared" si="6"/>
        <v>17192.7</v>
      </c>
      <c r="N40" s="5" t="s">
        <v>574</v>
      </c>
      <c r="O40" s="9">
        <f>7333.26*2</f>
        <v>14666.52</v>
      </c>
      <c r="P40" s="5" t="s">
        <v>574</v>
      </c>
      <c r="Q40">
        <f>Tabla_411974!A36</f>
        <v>33</v>
      </c>
      <c r="R40">
        <f>Tabla_411961!A36</f>
        <v>33</v>
      </c>
      <c r="S40">
        <f>Tabla_411975!A36</f>
        <v>33</v>
      </c>
      <c r="T40">
        <f>Tabla_411945!A36</f>
        <v>33</v>
      </c>
      <c r="U40">
        <f>Tabla_411965!A36</f>
        <v>33</v>
      </c>
      <c r="V40">
        <f>Tabla_411952!A36</f>
        <v>33</v>
      </c>
      <c r="W40">
        <f>Tabla_411962!A36</f>
        <v>33</v>
      </c>
      <c r="X40">
        <f>Tabla_411953!A36</f>
        <v>33</v>
      </c>
      <c r="Y40">
        <f>Tabla_411954!A36</f>
        <v>33</v>
      </c>
      <c r="Z40">
        <f>Tabla_411972!A36</f>
        <v>33</v>
      </c>
      <c r="AA40">
        <f>Tabla_411976!A36</f>
        <v>33</v>
      </c>
      <c r="AB40">
        <f>Tabla_411973!A36</f>
        <v>33</v>
      </c>
      <c r="AC40">
        <f>Tabla_411977!A36</f>
        <v>33</v>
      </c>
      <c r="AD40" t="s">
        <v>378</v>
      </c>
      <c r="AE40" s="16">
        <v>45444</v>
      </c>
      <c r="AF40" t="s">
        <v>591</v>
      </c>
    </row>
    <row r="41" spans="1:32" x14ac:dyDescent="0.35">
      <c r="A41" s="3">
        <v>2024</v>
      </c>
      <c r="B41" s="4">
        <v>45292</v>
      </c>
      <c r="C41" s="4">
        <v>45382</v>
      </c>
      <c r="D41" t="s">
        <v>88</v>
      </c>
      <c r="E41" s="5">
        <v>110907</v>
      </c>
      <c r="F41" s="5" t="s">
        <v>317</v>
      </c>
      <c r="G41" s="5" t="s">
        <v>317</v>
      </c>
      <c r="H41" t="s">
        <v>321</v>
      </c>
      <c r="I41" t="s">
        <v>327</v>
      </c>
      <c r="J41" t="s">
        <v>328</v>
      </c>
      <c r="K41" t="s">
        <v>239</v>
      </c>
      <c r="L41" t="s">
        <v>92</v>
      </c>
      <c r="M41" s="10">
        <f>4159.95*2</f>
        <v>8319.9</v>
      </c>
      <c r="N41" s="5" t="s">
        <v>574</v>
      </c>
      <c r="O41" s="9">
        <f>3752.49*2</f>
        <v>7504.98</v>
      </c>
      <c r="P41" s="5" t="s">
        <v>574</v>
      </c>
      <c r="Q41">
        <f>Tabla_411974!A37</f>
        <v>34</v>
      </c>
      <c r="R41">
        <f>Tabla_411961!A37</f>
        <v>34</v>
      </c>
      <c r="S41">
        <f>Tabla_411975!A37</f>
        <v>34</v>
      </c>
      <c r="T41">
        <f>Tabla_411945!A37</f>
        <v>34</v>
      </c>
      <c r="U41">
        <f>Tabla_411965!A37</f>
        <v>34</v>
      </c>
      <c r="V41">
        <f>Tabla_411952!A37</f>
        <v>34</v>
      </c>
      <c r="W41">
        <f>Tabla_411962!A37</f>
        <v>34</v>
      </c>
      <c r="X41">
        <f>Tabla_411953!A37</f>
        <v>34</v>
      </c>
      <c r="Y41">
        <f>Tabla_411954!A37</f>
        <v>34</v>
      </c>
      <c r="Z41">
        <f>Tabla_411972!A37</f>
        <v>34</v>
      </c>
      <c r="AA41">
        <f>Tabla_411976!A37</f>
        <v>34</v>
      </c>
      <c r="AB41">
        <f>Tabla_411973!A37</f>
        <v>34</v>
      </c>
      <c r="AC41">
        <f>Tabla_411977!A37</f>
        <v>34</v>
      </c>
      <c r="AD41" t="s">
        <v>378</v>
      </c>
      <c r="AE41" s="16">
        <v>45445</v>
      </c>
      <c r="AF41" t="s">
        <v>591</v>
      </c>
    </row>
    <row r="42" spans="1:32" x14ac:dyDescent="0.35">
      <c r="A42" s="3">
        <v>2024</v>
      </c>
      <c r="B42" s="4">
        <v>45292</v>
      </c>
      <c r="C42" s="4">
        <v>45382</v>
      </c>
      <c r="D42" t="s">
        <v>88</v>
      </c>
      <c r="E42" s="5">
        <v>110907</v>
      </c>
      <c r="F42" s="5" t="s">
        <v>262</v>
      </c>
      <c r="G42" s="5" t="s">
        <v>262</v>
      </c>
      <c r="H42" t="s">
        <v>329</v>
      </c>
      <c r="I42" t="s">
        <v>330</v>
      </c>
      <c r="J42" t="s">
        <v>331</v>
      </c>
      <c r="K42" t="s">
        <v>302</v>
      </c>
      <c r="L42" t="s">
        <v>92</v>
      </c>
      <c r="M42" s="9">
        <f>21582.98*2</f>
        <v>43165.96</v>
      </c>
      <c r="N42" s="5" t="s">
        <v>574</v>
      </c>
      <c r="O42" s="9">
        <f>17003.87*2</f>
        <v>34007.74</v>
      </c>
      <c r="P42" s="5" t="s">
        <v>574</v>
      </c>
      <c r="Q42">
        <f>Tabla_411974!A38</f>
        <v>35</v>
      </c>
      <c r="R42">
        <f>Tabla_411961!A38</f>
        <v>35</v>
      </c>
      <c r="S42">
        <f>Tabla_411975!A38</f>
        <v>35</v>
      </c>
      <c r="T42">
        <f>Tabla_411945!A38</f>
        <v>35</v>
      </c>
      <c r="U42">
        <f>Tabla_411965!A38</f>
        <v>35</v>
      </c>
      <c r="V42">
        <f>Tabla_411952!A38</f>
        <v>35</v>
      </c>
      <c r="W42">
        <f>Tabla_411962!A38</f>
        <v>35</v>
      </c>
      <c r="X42">
        <f>Tabla_411953!A38</f>
        <v>35</v>
      </c>
      <c r="Y42">
        <f>Tabla_411954!A38</f>
        <v>35</v>
      </c>
      <c r="Z42">
        <f>Tabla_411972!A38</f>
        <v>35</v>
      </c>
      <c r="AA42">
        <f>Tabla_411976!A38</f>
        <v>35</v>
      </c>
      <c r="AB42">
        <f>Tabla_411973!A38</f>
        <v>35</v>
      </c>
      <c r="AC42">
        <f>Tabla_411977!A38</f>
        <v>35</v>
      </c>
      <c r="AD42" t="s">
        <v>378</v>
      </c>
      <c r="AE42" s="16">
        <v>45446</v>
      </c>
      <c r="AF42" t="s">
        <v>591</v>
      </c>
    </row>
    <row r="43" spans="1:32" x14ac:dyDescent="0.35">
      <c r="A43" s="3">
        <v>2024</v>
      </c>
      <c r="B43" s="4">
        <v>45292</v>
      </c>
      <c r="C43" s="4">
        <v>45382</v>
      </c>
      <c r="D43" t="s">
        <v>88</v>
      </c>
      <c r="E43" s="5">
        <v>110907</v>
      </c>
      <c r="F43" s="5" t="s">
        <v>284</v>
      </c>
      <c r="G43" s="5" t="s">
        <v>284</v>
      </c>
      <c r="H43" t="s">
        <v>332</v>
      </c>
      <c r="I43" t="s">
        <v>333</v>
      </c>
      <c r="J43" t="s">
        <v>334</v>
      </c>
      <c r="K43" t="s">
        <v>335</v>
      </c>
      <c r="L43" t="s">
        <v>92</v>
      </c>
      <c r="M43" s="10">
        <f t="shared" ref="M43" si="7">14017.93*2</f>
        <v>28035.86</v>
      </c>
      <c r="N43" s="5" t="s">
        <v>574</v>
      </c>
      <c r="O43" s="9">
        <f>11425.44*2</f>
        <v>22850.880000000001</v>
      </c>
      <c r="P43" s="5" t="s">
        <v>574</v>
      </c>
      <c r="Q43">
        <f>Tabla_411974!A39</f>
        <v>36</v>
      </c>
      <c r="R43">
        <f>Tabla_411961!A39</f>
        <v>36</v>
      </c>
      <c r="S43">
        <f>Tabla_411975!A39</f>
        <v>36</v>
      </c>
      <c r="T43">
        <f>Tabla_411945!A39</f>
        <v>36</v>
      </c>
      <c r="U43">
        <f>Tabla_411965!A39</f>
        <v>36</v>
      </c>
      <c r="V43">
        <f>Tabla_411952!A39</f>
        <v>36</v>
      </c>
      <c r="W43">
        <f>Tabla_411962!A39</f>
        <v>36</v>
      </c>
      <c r="X43">
        <f>Tabla_411953!A39</f>
        <v>36</v>
      </c>
      <c r="Y43">
        <f>Tabla_411954!A39</f>
        <v>36</v>
      </c>
      <c r="Z43">
        <f>Tabla_411972!A39</f>
        <v>36</v>
      </c>
      <c r="AA43">
        <f>Tabla_411976!A39</f>
        <v>36</v>
      </c>
      <c r="AB43">
        <f>Tabla_411973!A39</f>
        <v>36</v>
      </c>
      <c r="AC43">
        <f>Tabla_411977!A39</f>
        <v>36</v>
      </c>
      <c r="AD43" t="s">
        <v>378</v>
      </c>
      <c r="AE43" s="16">
        <v>45447</v>
      </c>
      <c r="AF43" t="s">
        <v>591</v>
      </c>
    </row>
    <row r="44" spans="1:32" x14ac:dyDescent="0.35">
      <c r="A44" s="3">
        <v>2024</v>
      </c>
      <c r="B44" s="4">
        <v>45292</v>
      </c>
      <c r="C44" s="4">
        <v>45382</v>
      </c>
      <c r="D44" t="s">
        <v>88</v>
      </c>
      <c r="E44" s="5">
        <v>110907</v>
      </c>
      <c r="F44" s="5" t="s">
        <v>284</v>
      </c>
      <c r="G44" s="5" t="s">
        <v>284</v>
      </c>
      <c r="H44" t="s">
        <v>332</v>
      </c>
      <c r="I44" t="s">
        <v>336</v>
      </c>
      <c r="J44" t="s">
        <v>251</v>
      </c>
      <c r="K44" t="s">
        <v>337</v>
      </c>
      <c r="L44" t="s">
        <v>92</v>
      </c>
      <c r="M44" s="10">
        <f>10960.22*2</f>
        <v>21920.44</v>
      </c>
      <c r="N44" s="5" t="s">
        <v>574</v>
      </c>
      <c r="O44" s="9">
        <f>9116.81*2</f>
        <v>18233.62</v>
      </c>
      <c r="P44" s="5" t="s">
        <v>574</v>
      </c>
      <c r="Q44">
        <f>Tabla_411974!A40</f>
        <v>37</v>
      </c>
      <c r="R44">
        <f>Tabla_411961!A40</f>
        <v>37</v>
      </c>
      <c r="S44">
        <f>Tabla_411975!A40</f>
        <v>37</v>
      </c>
      <c r="T44">
        <f>Tabla_411945!A40</f>
        <v>37</v>
      </c>
      <c r="U44">
        <f>Tabla_411965!A40</f>
        <v>37</v>
      </c>
      <c r="V44">
        <f>Tabla_411952!A40</f>
        <v>37</v>
      </c>
      <c r="W44">
        <f>Tabla_411962!A40</f>
        <v>37</v>
      </c>
      <c r="X44">
        <f>Tabla_411953!A40</f>
        <v>37</v>
      </c>
      <c r="Y44">
        <f>Tabla_411954!A40</f>
        <v>37</v>
      </c>
      <c r="Z44">
        <f>Tabla_411972!A40</f>
        <v>37</v>
      </c>
      <c r="AA44">
        <f>Tabla_411976!A40</f>
        <v>37</v>
      </c>
      <c r="AB44">
        <f>Tabla_411973!A40</f>
        <v>37</v>
      </c>
      <c r="AC44">
        <f>Tabla_411977!A40</f>
        <v>37</v>
      </c>
      <c r="AD44" t="s">
        <v>378</v>
      </c>
      <c r="AE44" s="16">
        <v>45448</v>
      </c>
      <c r="AF44" t="s">
        <v>591</v>
      </c>
    </row>
    <row r="45" spans="1:32" x14ac:dyDescent="0.35">
      <c r="A45" s="3">
        <v>2024</v>
      </c>
      <c r="B45" s="4">
        <v>45292</v>
      </c>
      <c r="C45" s="4">
        <v>45382</v>
      </c>
      <c r="D45" t="s">
        <v>88</v>
      </c>
      <c r="E45" s="5">
        <v>110907</v>
      </c>
      <c r="F45" s="5" t="s">
        <v>338</v>
      </c>
      <c r="G45" s="5" t="s">
        <v>338</v>
      </c>
      <c r="H45" t="s">
        <v>332</v>
      </c>
      <c r="I45" t="s">
        <v>339</v>
      </c>
      <c r="J45" t="s">
        <v>340</v>
      </c>
      <c r="K45" t="s">
        <v>341</v>
      </c>
      <c r="L45" t="s">
        <v>92</v>
      </c>
      <c r="M45" s="9">
        <f t="shared" ref="M45:M48" si="8">6762.58*2</f>
        <v>13525.16</v>
      </c>
      <c r="N45" s="5" t="s">
        <v>574</v>
      </c>
      <c r="O45" s="10">
        <f>5917.3*2</f>
        <v>11834.6</v>
      </c>
      <c r="P45" s="5" t="s">
        <v>574</v>
      </c>
      <c r="Q45">
        <f>Tabla_411974!A41</f>
        <v>38</v>
      </c>
      <c r="R45">
        <f>Tabla_411961!A41</f>
        <v>38</v>
      </c>
      <c r="S45">
        <f>Tabla_411975!A41</f>
        <v>38</v>
      </c>
      <c r="T45">
        <f>Tabla_411945!A41</f>
        <v>38</v>
      </c>
      <c r="U45">
        <f>Tabla_411965!A41</f>
        <v>38</v>
      </c>
      <c r="V45">
        <f>Tabla_411952!A41</f>
        <v>38</v>
      </c>
      <c r="W45">
        <f>Tabla_411962!A41</f>
        <v>38</v>
      </c>
      <c r="X45">
        <f>Tabla_411953!A41</f>
        <v>38</v>
      </c>
      <c r="Y45">
        <f>Tabla_411954!A41</f>
        <v>38</v>
      </c>
      <c r="Z45">
        <f>Tabla_411972!A41</f>
        <v>38</v>
      </c>
      <c r="AA45">
        <f>Tabla_411976!A41</f>
        <v>38</v>
      </c>
      <c r="AB45">
        <f>Tabla_411973!A41</f>
        <v>38</v>
      </c>
      <c r="AC45">
        <f>Tabla_411977!A41</f>
        <v>38</v>
      </c>
      <c r="AD45" t="s">
        <v>378</v>
      </c>
      <c r="AE45" s="16">
        <v>45449</v>
      </c>
      <c r="AF45" t="s">
        <v>591</v>
      </c>
    </row>
    <row r="46" spans="1:32" x14ac:dyDescent="0.35">
      <c r="A46" s="3">
        <v>2024</v>
      </c>
      <c r="B46" s="4">
        <v>45292</v>
      </c>
      <c r="C46" s="4">
        <v>45382</v>
      </c>
      <c r="D46" t="s">
        <v>88</v>
      </c>
      <c r="E46" s="5">
        <v>110907</v>
      </c>
      <c r="F46" s="5" t="s">
        <v>338</v>
      </c>
      <c r="G46" s="5" t="s">
        <v>338</v>
      </c>
      <c r="H46" t="s">
        <v>342</v>
      </c>
      <c r="I46" t="s">
        <v>343</v>
      </c>
      <c r="J46" t="s">
        <v>235</v>
      </c>
      <c r="K46" t="s">
        <v>235</v>
      </c>
      <c r="L46" t="s">
        <v>92</v>
      </c>
      <c r="M46" s="9">
        <f t="shared" si="8"/>
        <v>13525.16</v>
      </c>
      <c r="N46" s="5" t="s">
        <v>574</v>
      </c>
      <c r="O46" s="10">
        <f>4435.21*2</f>
        <v>8870.42</v>
      </c>
      <c r="P46" s="5" t="s">
        <v>574</v>
      </c>
      <c r="Q46">
        <f>Tabla_411974!A42</f>
        <v>39</v>
      </c>
      <c r="R46">
        <f>Tabla_411961!A42</f>
        <v>39</v>
      </c>
      <c r="S46">
        <f>Tabla_411975!A42</f>
        <v>39</v>
      </c>
      <c r="T46">
        <f>Tabla_411945!A42</f>
        <v>39</v>
      </c>
      <c r="U46">
        <f>Tabla_411965!A42</f>
        <v>39</v>
      </c>
      <c r="V46">
        <f>Tabla_411952!A42</f>
        <v>39</v>
      </c>
      <c r="W46">
        <f>Tabla_411962!A42</f>
        <v>39</v>
      </c>
      <c r="X46">
        <f>Tabla_411953!A42</f>
        <v>39</v>
      </c>
      <c r="Y46">
        <f>Tabla_411954!A42</f>
        <v>39</v>
      </c>
      <c r="Z46">
        <f>Tabla_411972!A42</f>
        <v>39</v>
      </c>
      <c r="AA46">
        <f>Tabla_411976!A42</f>
        <v>39</v>
      </c>
      <c r="AB46">
        <f>Tabla_411973!A42</f>
        <v>39</v>
      </c>
      <c r="AC46">
        <f>Tabla_411977!A42</f>
        <v>39</v>
      </c>
      <c r="AD46" t="s">
        <v>378</v>
      </c>
      <c r="AE46" s="16">
        <v>45450</v>
      </c>
      <c r="AF46" t="s">
        <v>591</v>
      </c>
    </row>
    <row r="47" spans="1:32" x14ac:dyDescent="0.35">
      <c r="A47" s="3">
        <v>2024</v>
      </c>
      <c r="B47" s="4">
        <v>45292</v>
      </c>
      <c r="C47" s="4">
        <v>45382</v>
      </c>
      <c r="D47" t="s">
        <v>88</v>
      </c>
      <c r="E47" s="5">
        <v>110907</v>
      </c>
      <c r="F47" s="5" t="s">
        <v>259</v>
      </c>
      <c r="G47" s="5" t="s">
        <v>259</v>
      </c>
      <c r="H47" t="s">
        <v>344</v>
      </c>
      <c r="I47" t="s">
        <v>345</v>
      </c>
      <c r="J47" t="s">
        <v>341</v>
      </c>
      <c r="K47" t="s">
        <v>346</v>
      </c>
      <c r="L47" t="s">
        <v>91</v>
      </c>
      <c r="M47" s="9">
        <f t="shared" si="8"/>
        <v>13525.16</v>
      </c>
      <c r="N47" s="5" t="s">
        <v>574</v>
      </c>
      <c r="O47" s="10">
        <f>5917.3*2</f>
        <v>11834.6</v>
      </c>
      <c r="P47" s="5" t="s">
        <v>574</v>
      </c>
      <c r="Q47">
        <f>Tabla_411974!A43</f>
        <v>40</v>
      </c>
      <c r="R47">
        <f>Tabla_411961!A43</f>
        <v>40</v>
      </c>
      <c r="S47">
        <f>Tabla_411975!A43</f>
        <v>40</v>
      </c>
      <c r="T47">
        <f>Tabla_411945!A43</f>
        <v>40</v>
      </c>
      <c r="U47">
        <f>Tabla_411965!A43</f>
        <v>40</v>
      </c>
      <c r="V47">
        <f>Tabla_411952!A43</f>
        <v>40</v>
      </c>
      <c r="W47">
        <f>Tabla_411962!A43</f>
        <v>40</v>
      </c>
      <c r="X47">
        <f>Tabla_411953!A43</f>
        <v>40</v>
      </c>
      <c r="Y47">
        <f>Tabla_411954!A43</f>
        <v>40</v>
      </c>
      <c r="Z47">
        <f>Tabla_411972!A43</f>
        <v>40</v>
      </c>
      <c r="AA47">
        <f>Tabla_411976!A43</f>
        <v>40</v>
      </c>
      <c r="AB47">
        <f>Tabla_411973!A43</f>
        <v>40</v>
      </c>
      <c r="AC47">
        <f>Tabla_411977!A43</f>
        <v>40</v>
      </c>
      <c r="AD47" t="s">
        <v>378</v>
      </c>
      <c r="AE47" s="16">
        <v>45451</v>
      </c>
      <c r="AF47" t="s">
        <v>591</v>
      </c>
    </row>
    <row r="48" spans="1:32" x14ac:dyDescent="0.35">
      <c r="A48" s="3">
        <v>2024</v>
      </c>
      <c r="B48" s="4">
        <v>45292</v>
      </c>
      <c r="C48" s="4">
        <v>45382</v>
      </c>
      <c r="D48" t="s">
        <v>88</v>
      </c>
      <c r="E48" s="5">
        <v>110907</v>
      </c>
      <c r="F48" s="5" t="s">
        <v>259</v>
      </c>
      <c r="G48" s="5" t="s">
        <v>259</v>
      </c>
      <c r="H48" t="s">
        <v>347</v>
      </c>
      <c r="I48" t="s">
        <v>348</v>
      </c>
      <c r="J48" t="s">
        <v>247</v>
      </c>
      <c r="K48" t="s">
        <v>238</v>
      </c>
      <c r="L48" t="s">
        <v>91</v>
      </c>
      <c r="M48" s="9">
        <f t="shared" si="8"/>
        <v>13525.16</v>
      </c>
      <c r="N48" s="5" t="s">
        <v>574</v>
      </c>
      <c r="O48" s="10">
        <f>5917.29*2</f>
        <v>11834.58</v>
      </c>
      <c r="P48" s="5" t="s">
        <v>574</v>
      </c>
      <c r="Q48">
        <f>Tabla_411974!A44</f>
        <v>41</v>
      </c>
      <c r="R48">
        <f>Tabla_411961!A44</f>
        <v>41</v>
      </c>
      <c r="S48">
        <f>Tabla_411975!A44</f>
        <v>41</v>
      </c>
      <c r="T48">
        <f>Tabla_411945!A44</f>
        <v>41</v>
      </c>
      <c r="U48">
        <f>Tabla_411965!A44</f>
        <v>41</v>
      </c>
      <c r="V48">
        <f>Tabla_411952!A44</f>
        <v>41</v>
      </c>
      <c r="W48">
        <f>Tabla_411962!A44</f>
        <v>41</v>
      </c>
      <c r="X48">
        <f>Tabla_411953!A44</f>
        <v>41</v>
      </c>
      <c r="Y48">
        <f>Tabla_411954!A44</f>
        <v>41</v>
      </c>
      <c r="Z48">
        <f>Tabla_411972!A44</f>
        <v>41</v>
      </c>
      <c r="AA48">
        <f>Tabla_411976!A44</f>
        <v>41</v>
      </c>
      <c r="AB48">
        <f>Tabla_411973!A44</f>
        <v>41</v>
      </c>
      <c r="AC48">
        <f>Tabla_411977!A44</f>
        <v>41</v>
      </c>
      <c r="AD48" t="s">
        <v>378</v>
      </c>
      <c r="AE48" s="16">
        <v>45452</v>
      </c>
      <c r="AF48" t="s">
        <v>591</v>
      </c>
    </row>
    <row r="49" spans="1:32" x14ac:dyDescent="0.35">
      <c r="A49" s="3">
        <v>2024</v>
      </c>
      <c r="B49" s="4">
        <v>45292</v>
      </c>
      <c r="C49" s="4">
        <v>45382</v>
      </c>
      <c r="D49" t="s">
        <v>88</v>
      </c>
      <c r="E49" s="5">
        <v>110907</v>
      </c>
      <c r="F49" s="5" t="s">
        <v>317</v>
      </c>
      <c r="G49" s="5" t="s">
        <v>317</v>
      </c>
      <c r="H49" t="s">
        <v>349</v>
      </c>
      <c r="I49" t="s">
        <v>350</v>
      </c>
      <c r="J49" t="s">
        <v>351</v>
      </c>
      <c r="K49" t="s">
        <v>234</v>
      </c>
      <c r="L49" t="s">
        <v>92</v>
      </c>
      <c r="M49" s="10">
        <f>4159.95*2</f>
        <v>8319.9</v>
      </c>
      <c r="N49" s="5" t="s">
        <v>574</v>
      </c>
      <c r="O49" s="10">
        <f>3752.49*2</f>
        <v>7504.98</v>
      </c>
      <c r="P49" s="5" t="s">
        <v>574</v>
      </c>
      <c r="Q49">
        <f>Tabla_411974!A45</f>
        <v>42</v>
      </c>
      <c r="R49">
        <f>Tabla_411961!A45</f>
        <v>42</v>
      </c>
      <c r="S49">
        <f>Tabla_411975!A45</f>
        <v>42</v>
      </c>
      <c r="T49">
        <f>Tabla_411945!A45</f>
        <v>42</v>
      </c>
      <c r="U49">
        <f>Tabla_411965!A45</f>
        <v>42</v>
      </c>
      <c r="V49">
        <f>Tabla_411952!A45</f>
        <v>42</v>
      </c>
      <c r="W49">
        <f>Tabla_411962!A45</f>
        <v>42</v>
      </c>
      <c r="X49">
        <f>Tabla_411953!A45</f>
        <v>42</v>
      </c>
      <c r="Y49">
        <f>Tabla_411954!A45</f>
        <v>42</v>
      </c>
      <c r="Z49">
        <f>Tabla_411972!A45</f>
        <v>42</v>
      </c>
      <c r="AA49">
        <f>Tabla_411976!A45</f>
        <v>42</v>
      </c>
      <c r="AB49">
        <f>Tabla_411973!A45</f>
        <v>42</v>
      </c>
      <c r="AC49">
        <f>Tabla_411977!A45</f>
        <v>42</v>
      </c>
      <c r="AD49" t="s">
        <v>378</v>
      </c>
      <c r="AE49" s="16">
        <v>45453</v>
      </c>
      <c r="AF49" t="s">
        <v>591</v>
      </c>
    </row>
    <row r="50" spans="1:32" x14ac:dyDescent="0.35">
      <c r="A50" s="3">
        <v>2024</v>
      </c>
      <c r="B50" s="4">
        <v>45292</v>
      </c>
      <c r="C50" s="4">
        <v>45382</v>
      </c>
      <c r="D50" t="s">
        <v>88</v>
      </c>
      <c r="E50" s="5">
        <v>110907</v>
      </c>
      <c r="F50" s="5" t="s">
        <v>259</v>
      </c>
      <c r="G50" s="5" t="s">
        <v>259</v>
      </c>
      <c r="H50" t="s">
        <v>352</v>
      </c>
      <c r="I50" t="s">
        <v>353</v>
      </c>
      <c r="J50" t="s">
        <v>354</v>
      </c>
      <c r="K50" t="s">
        <v>355</v>
      </c>
      <c r="L50" t="s">
        <v>91</v>
      </c>
      <c r="M50" s="9">
        <f t="shared" ref="M50:M55" si="9">6762.58*2</f>
        <v>13525.16</v>
      </c>
      <c r="N50" s="5" t="s">
        <v>574</v>
      </c>
      <c r="O50" s="9">
        <f>5918.24*2</f>
        <v>11836.48</v>
      </c>
      <c r="P50" s="5" t="s">
        <v>574</v>
      </c>
      <c r="Q50">
        <f>Tabla_411974!A46</f>
        <v>43</v>
      </c>
      <c r="R50">
        <f>Tabla_411961!A46</f>
        <v>43</v>
      </c>
      <c r="S50">
        <f>Tabla_411975!A46</f>
        <v>43</v>
      </c>
      <c r="T50">
        <f>Tabla_411945!A46</f>
        <v>43</v>
      </c>
      <c r="U50">
        <f>Tabla_411965!A46</f>
        <v>43</v>
      </c>
      <c r="V50">
        <f>Tabla_411952!A46</f>
        <v>43</v>
      </c>
      <c r="W50">
        <f>Tabla_411962!A46</f>
        <v>43</v>
      </c>
      <c r="X50">
        <f>Tabla_411953!A46</f>
        <v>43</v>
      </c>
      <c r="Y50">
        <f>Tabla_411954!A46</f>
        <v>43</v>
      </c>
      <c r="Z50">
        <f>Tabla_411972!A46</f>
        <v>43</v>
      </c>
      <c r="AA50">
        <f>Tabla_411976!A46</f>
        <v>43</v>
      </c>
      <c r="AB50">
        <f>Tabla_411973!A46</f>
        <v>43</v>
      </c>
      <c r="AC50">
        <f>Tabla_411977!A46</f>
        <v>43</v>
      </c>
      <c r="AD50" t="s">
        <v>378</v>
      </c>
      <c r="AE50" s="16">
        <v>45454</v>
      </c>
      <c r="AF50" t="s">
        <v>591</v>
      </c>
    </row>
    <row r="51" spans="1:32" x14ac:dyDescent="0.35">
      <c r="A51" s="3">
        <v>2024</v>
      </c>
      <c r="B51" s="4">
        <v>45292</v>
      </c>
      <c r="C51" s="4">
        <v>45382</v>
      </c>
      <c r="D51" t="s">
        <v>88</v>
      </c>
      <c r="E51" s="5">
        <v>110907</v>
      </c>
      <c r="F51" s="5" t="s">
        <v>259</v>
      </c>
      <c r="G51" s="5" t="s">
        <v>259</v>
      </c>
      <c r="H51" t="s">
        <v>356</v>
      </c>
      <c r="I51" t="s">
        <v>357</v>
      </c>
      <c r="J51" t="s">
        <v>358</v>
      </c>
      <c r="K51" t="s">
        <v>293</v>
      </c>
      <c r="L51" t="s">
        <v>91</v>
      </c>
      <c r="M51" s="9">
        <f t="shared" si="9"/>
        <v>13525.16</v>
      </c>
      <c r="N51" s="5" t="s">
        <v>574</v>
      </c>
      <c r="O51" s="10">
        <f>5917.3*2</f>
        <v>11834.6</v>
      </c>
      <c r="P51" s="5" t="s">
        <v>574</v>
      </c>
      <c r="Q51">
        <f>Tabla_411974!A47</f>
        <v>44</v>
      </c>
      <c r="R51">
        <f>Tabla_411961!A47</f>
        <v>44</v>
      </c>
      <c r="S51">
        <f>Tabla_411975!A47</f>
        <v>44</v>
      </c>
      <c r="T51">
        <f>Tabla_411945!A47</f>
        <v>44</v>
      </c>
      <c r="U51">
        <f>Tabla_411965!A47</f>
        <v>44</v>
      </c>
      <c r="V51">
        <f>Tabla_411952!A47</f>
        <v>44</v>
      </c>
      <c r="W51">
        <f>Tabla_411962!A47</f>
        <v>44</v>
      </c>
      <c r="X51">
        <f>Tabla_411953!A47</f>
        <v>44</v>
      </c>
      <c r="Y51">
        <f>Tabla_411954!A47</f>
        <v>44</v>
      </c>
      <c r="Z51">
        <f>Tabla_411972!A47</f>
        <v>44</v>
      </c>
      <c r="AA51">
        <f>Tabla_411976!A47</f>
        <v>44</v>
      </c>
      <c r="AB51">
        <f>Tabla_411973!A47</f>
        <v>44</v>
      </c>
      <c r="AC51">
        <f>Tabla_411977!A47</f>
        <v>44</v>
      </c>
      <c r="AD51" t="s">
        <v>378</v>
      </c>
      <c r="AE51" s="16">
        <v>45455</v>
      </c>
      <c r="AF51" t="s">
        <v>591</v>
      </c>
    </row>
    <row r="52" spans="1:32" x14ac:dyDescent="0.35">
      <c r="A52" s="3">
        <v>2024</v>
      </c>
      <c r="B52" s="4">
        <v>45292</v>
      </c>
      <c r="C52" s="4">
        <v>45382</v>
      </c>
      <c r="D52" t="s">
        <v>88</v>
      </c>
      <c r="E52" s="5">
        <v>110907</v>
      </c>
      <c r="F52" s="5" t="s">
        <v>338</v>
      </c>
      <c r="G52" s="5" t="s">
        <v>338</v>
      </c>
      <c r="H52" t="s">
        <v>359</v>
      </c>
      <c r="I52" t="s">
        <v>336</v>
      </c>
      <c r="J52" t="s">
        <v>360</v>
      </c>
      <c r="K52" t="s">
        <v>283</v>
      </c>
      <c r="L52" t="s">
        <v>92</v>
      </c>
      <c r="M52" s="9">
        <f t="shared" si="9"/>
        <v>13525.16</v>
      </c>
      <c r="N52" s="5" t="s">
        <v>574</v>
      </c>
      <c r="O52" s="10">
        <f>5921.31*2</f>
        <v>11842.62</v>
      </c>
      <c r="P52" s="5" t="s">
        <v>574</v>
      </c>
      <c r="Q52">
        <f>Tabla_411974!A48</f>
        <v>45</v>
      </c>
      <c r="R52">
        <f>Tabla_411961!A48</f>
        <v>45</v>
      </c>
      <c r="S52">
        <f>Tabla_411975!A48</f>
        <v>45</v>
      </c>
      <c r="T52">
        <f>Tabla_411945!A48</f>
        <v>45</v>
      </c>
      <c r="U52">
        <f>Tabla_411965!A48</f>
        <v>45</v>
      </c>
      <c r="V52">
        <f>Tabla_411952!A48</f>
        <v>45</v>
      </c>
      <c r="W52">
        <f>Tabla_411962!A48</f>
        <v>45</v>
      </c>
      <c r="X52">
        <f>Tabla_411953!A48</f>
        <v>45</v>
      </c>
      <c r="Y52">
        <f>Tabla_411954!A48</f>
        <v>45</v>
      </c>
      <c r="Z52">
        <f>Tabla_411972!A48</f>
        <v>45</v>
      </c>
      <c r="AA52">
        <f>Tabla_411976!A48</f>
        <v>45</v>
      </c>
      <c r="AB52">
        <f>Tabla_411973!A48</f>
        <v>45</v>
      </c>
      <c r="AC52">
        <f>Tabla_411977!A48</f>
        <v>45</v>
      </c>
      <c r="AD52" t="s">
        <v>378</v>
      </c>
      <c r="AE52" s="16">
        <v>45456</v>
      </c>
      <c r="AF52" t="s">
        <v>591</v>
      </c>
    </row>
    <row r="53" spans="1:32" x14ac:dyDescent="0.35">
      <c r="A53" s="3">
        <v>2024</v>
      </c>
      <c r="B53" s="4">
        <v>45292</v>
      </c>
      <c r="C53" s="4">
        <v>45382</v>
      </c>
      <c r="D53" t="s">
        <v>88</v>
      </c>
      <c r="E53" s="5">
        <v>110907</v>
      </c>
      <c r="F53" s="5" t="s">
        <v>259</v>
      </c>
      <c r="G53" s="5" t="s">
        <v>259</v>
      </c>
      <c r="H53" t="s">
        <v>361</v>
      </c>
      <c r="I53" t="s">
        <v>362</v>
      </c>
      <c r="J53" t="s">
        <v>281</v>
      </c>
      <c r="K53" t="s">
        <v>363</v>
      </c>
      <c r="L53" t="s">
        <v>91</v>
      </c>
      <c r="M53" s="9">
        <f t="shared" si="9"/>
        <v>13525.16</v>
      </c>
      <c r="N53" s="5" t="s">
        <v>574</v>
      </c>
      <c r="O53" s="10">
        <f>5917.3*2</f>
        <v>11834.6</v>
      </c>
      <c r="P53" s="5" t="s">
        <v>574</v>
      </c>
      <c r="Q53">
        <f>Tabla_411974!A49</f>
        <v>46</v>
      </c>
      <c r="R53">
        <f>Tabla_411961!A49</f>
        <v>46</v>
      </c>
      <c r="S53">
        <f>Tabla_411975!A49</f>
        <v>46</v>
      </c>
      <c r="T53">
        <f>Tabla_411945!A49</f>
        <v>46</v>
      </c>
      <c r="U53">
        <f>Tabla_411965!A49</f>
        <v>46</v>
      </c>
      <c r="V53">
        <f>Tabla_411952!A49</f>
        <v>46</v>
      </c>
      <c r="W53">
        <f>Tabla_411962!A49</f>
        <v>46</v>
      </c>
      <c r="X53">
        <f>Tabla_411953!A49</f>
        <v>46</v>
      </c>
      <c r="Y53">
        <f>Tabla_411954!A49</f>
        <v>46</v>
      </c>
      <c r="Z53">
        <f>Tabla_411972!A49</f>
        <v>46</v>
      </c>
      <c r="AA53">
        <f>Tabla_411976!A49</f>
        <v>46</v>
      </c>
      <c r="AB53">
        <f>Tabla_411973!A49</f>
        <v>46</v>
      </c>
      <c r="AC53">
        <f>Tabla_411977!A49</f>
        <v>46</v>
      </c>
      <c r="AD53" t="s">
        <v>378</v>
      </c>
      <c r="AE53" s="16">
        <v>45457</v>
      </c>
      <c r="AF53" t="s">
        <v>591</v>
      </c>
    </row>
    <row r="54" spans="1:32" x14ac:dyDescent="0.35">
      <c r="A54" s="3">
        <v>2024</v>
      </c>
      <c r="B54" s="4">
        <v>45292</v>
      </c>
      <c r="C54" s="4">
        <v>45382</v>
      </c>
      <c r="D54" t="s">
        <v>88</v>
      </c>
      <c r="E54" s="5">
        <v>110907</v>
      </c>
      <c r="F54" s="5" t="s">
        <v>338</v>
      </c>
      <c r="G54" s="5" t="s">
        <v>338</v>
      </c>
      <c r="H54" t="s">
        <v>364</v>
      </c>
      <c r="I54" t="s">
        <v>365</v>
      </c>
      <c r="J54" t="s">
        <v>296</v>
      </c>
      <c r="K54" t="s">
        <v>335</v>
      </c>
      <c r="L54" t="s">
        <v>92</v>
      </c>
      <c r="M54" s="9">
        <f t="shared" si="9"/>
        <v>13525.16</v>
      </c>
      <c r="N54" s="5" t="s">
        <v>574</v>
      </c>
      <c r="O54" s="10">
        <f>5917.3*2</f>
        <v>11834.6</v>
      </c>
      <c r="P54" s="5" t="s">
        <v>574</v>
      </c>
      <c r="Q54">
        <f>Tabla_411974!A50</f>
        <v>47</v>
      </c>
      <c r="R54">
        <f>Tabla_411961!A50</f>
        <v>47</v>
      </c>
      <c r="S54">
        <f>Tabla_411975!A50</f>
        <v>47</v>
      </c>
      <c r="T54">
        <f>Tabla_411945!A50</f>
        <v>47</v>
      </c>
      <c r="U54">
        <f>Tabla_411965!A50</f>
        <v>47</v>
      </c>
      <c r="V54">
        <f>Tabla_411952!A50</f>
        <v>47</v>
      </c>
      <c r="W54">
        <f>Tabla_411962!A50</f>
        <v>47</v>
      </c>
      <c r="X54">
        <f>Tabla_411953!A50</f>
        <v>47</v>
      </c>
      <c r="Y54">
        <f>Tabla_411954!A50</f>
        <v>47</v>
      </c>
      <c r="Z54">
        <f>Tabla_411972!A50</f>
        <v>47</v>
      </c>
      <c r="AA54">
        <f>Tabla_411976!A50</f>
        <v>47</v>
      </c>
      <c r="AB54">
        <f>Tabla_411973!A50</f>
        <v>47</v>
      </c>
      <c r="AC54">
        <f>Tabla_411977!A50</f>
        <v>47</v>
      </c>
      <c r="AD54" t="s">
        <v>378</v>
      </c>
      <c r="AE54" s="16">
        <v>45458</v>
      </c>
      <c r="AF54" t="s">
        <v>591</v>
      </c>
    </row>
    <row r="55" spans="1:32" x14ac:dyDescent="0.35">
      <c r="A55" s="3">
        <v>2024</v>
      </c>
      <c r="B55" s="4">
        <v>45292</v>
      </c>
      <c r="C55" s="4">
        <v>45382</v>
      </c>
      <c r="D55" t="s">
        <v>88</v>
      </c>
      <c r="E55" s="5">
        <v>110907</v>
      </c>
      <c r="F55" s="5" t="s">
        <v>338</v>
      </c>
      <c r="G55" s="5" t="s">
        <v>338</v>
      </c>
      <c r="H55" t="s">
        <v>366</v>
      </c>
      <c r="I55" t="s">
        <v>367</v>
      </c>
      <c r="J55" t="s">
        <v>368</v>
      </c>
      <c r="K55" t="s">
        <v>369</v>
      </c>
      <c r="L55" t="s">
        <v>92</v>
      </c>
      <c r="M55" s="9">
        <f t="shared" si="9"/>
        <v>13525.16</v>
      </c>
      <c r="N55" s="5" t="s">
        <v>574</v>
      </c>
      <c r="O55" s="10">
        <f>5921.31*2</f>
        <v>11842.62</v>
      </c>
      <c r="P55" s="5" t="s">
        <v>574</v>
      </c>
      <c r="Q55">
        <f>Tabla_411974!A51</f>
        <v>48</v>
      </c>
      <c r="R55">
        <f>Tabla_411961!A51</f>
        <v>48</v>
      </c>
      <c r="S55">
        <f>Tabla_411975!A51</f>
        <v>48</v>
      </c>
      <c r="T55">
        <f>Tabla_411945!A51</f>
        <v>48</v>
      </c>
      <c r="U55">
        <f>Tabla_411965!A51</f>
        <v>48</v>
      </c>
      <c r="V55">
        <f>Tabla_411952!A51</f>
        <v>48</v>
      </c>
      <c r="W55">
        <f>Tabla_411962!A51</f>
        <v>48</v>
      </c>
      <c r="X55">
        <f>Tabla_411953!A51</f>
        <v>48</v>
      </c>
      <c r="Y55">
        <f>Tabla_411954!A51</f>
        <v>48</v>
      </c>
      <c r="Z55">
        <f>Tabla_411972!A51</f>
        <v>48</v>
      </c>
      <c r="AA55">
        <f>Tabla_411976!A51</f>
        <v>48</v>
      </c>
      <c r="AB55">
        <f>Tabla_411973!A51</f>
        <v>48</v>
      </c>
      <c r="AC55">
        <f>Tabla_411977!A51</f>
        <v>48</v>
      </c>
      <c r="AD55" t="s">
        <v>378</v>
      </c>
      <c r="AE55" s="16">
        <v>45459</v>
      </c>
      <c r="AF55" t="s">
        <v>591</v>
      </c>
    </row>
    <row r="56" spans="1:32" x14ac:dyDescent="0.35">
      <c r="A56" s="3">
        <v>2024</v>
      </c>
      <c r="B56" s="4">
        <v>45292</v>
      </c>
      <c r="C56" s="4">
        <v>45382</v>
      </c>
      <c r="D56" t="s">
        <v>88</v>
      </c>
      <c r="E56" s="5">
        <v>110907</v>
      </c>
      <c r="F56" s="5" t="s">
        <v>370</v>
      </c>
      <c r="G56" s="5" t="s">
        <v>370</v>
      </c>
      <c r="H56" t="s">
        <v>371</v>
      </c>
      <c r="I56" t="s">
        <v>372</v>
      </c>
      <c r="J56" t="s">
        <v>243</v>
      </c>
      <c r="K56" t="s">
        <v>373</v>
      </c>
      <c r="L56" t="s">
        <v>91</v>
      </c>
      <c r="M56" s="10">
        <f>30824.25*2</f>
        <v>61648.5</v>
      </c>
      <c r="N56" s="5" t="s">
        <v>574</v>
      </c>
      <c r="O56" s="9">
        <f>23362.59*2</f>
        <v>46725.18</v>
      </c>
      <c r="P56" s="5" t="s">
        <v>574</v>
      </c>
      <c r="Q56">
        <f>Tabla_411974!A52</f>
        <v>49</v>
      </c>
      <c r="R56">
        <f>Tabla_411961!A52</f>
        <v>49</v>
      </c>
      <c r="S56">
        <f>Tabla_411975!A52</f>
        <v>49</v>
      </c>
      <c r="T56">
        <f>Tabla_411945!A52</f>
        <v>49</v>
      </c>
      <c r="U56">
        <f>Tabla_411965!A52</f>
        <v>49</v>
      </c>
      <c r="V56">
        <f>Tabla_411952!A52</f>
        <v>49</v>
      </c>
      <c r="W56">
        <f>Tabla_411962!A52</f>
        <v>49</v>
      </c>
      <c r="X56">
        <f>Tabla_411953!A52</f>
        <v>49</v>
      </c>
      <c r="Y56">
        <f>Tabla_411954!A52</f>
        <v>49</v>
      </c>
      <c r="Z56">
        <f>Tabla_411972!A52</f>
        <v>49</v>
      </c>
      <c r="AA56">
        <f>Tabla_411976!A52</f>
        <v>49</v>
      </c>
      <c r="AB56">
        <f>Tabla_411973!A52</f>
        <v>49</v>
      </c>
      <c r="AC56">
        <f>Tabla_411977!A52</f>
        <v>49</v>
      </c>
      <c r="AD56" t="s">
        <v>378</v>
      </c>
      <c r="AE56" s="16">
        <v>45460</v>
      </c>
      <c r="AF56" t="s">
        <v>591</v>
      </c>
    </row>
    <row r="57" spans="1:32" x14ac:dyDescent="0.35">
      <c r="A57" s="3">
        <v>2024</v>
      </c>
      <c r="B57" s="4">
        <v>45292</v>
      </c>
      <c r="C57" s="4">
        <v>45382</v>
      </c>
      <c r="D57" t="s">
        <v>88</v>
      </c>
      <c r="E57" s="5">
        <v>110907</v>
      </c>
      <c r="F57" s="5" t="s">
        <v>374</v>
      </c>
      <c r="G57" s="5" t="s">
        <v>374</v>
      </c>
      <c r="H57" t="s">
        <v>371</v>
      </c>
      <c r="I57" t="s">
        <v>375</v>
      </c>
      <c r="J57" t="s">
        <v>376</v>
      </c>
      <c r="K57" t="s">
        <v>377</v>
      </c>
      <c r="L57" t="s">
        <v>91</v>
      </c>
      <c r="M57" s="10">
        <f>5374.5*2</f>
        <v>10749</v>
      </c>
      <c r="N57" s="5" t="s">
        <v>574</v>
      </c>
      <c r="O57" s="9">
        <f>4796.22*2</f>
        <v>9592.44</v>
      </c>
      <c r="P57" s="5" t="s">
        <v>574</v>
      </c>
      <c r="Q57">
        <f>Tabla_411974!A53</f>
        <v>50</v>
      </c>
      <c r="R57">
        <f>Tabla_411961!A53</f>
        <v>50</v>
      </c>
      <c r="S57">
        <f>Tabla_411975!A53</f>
        <v>50</v>
      </c>
      <c r="T57">
        <f>Tabla_411945!A53</f>
        <v>50</v>
      </c>
      <c r="U57">
        <f>Tabla_411965!A53</f>
        <v>50</v>
      </c>
      <c r="V57">
        <f>Tabla_411952!A53</f>
        <v>50</v>
      </c>
      <c r="W57">
        <f>Tabla_411962!A53</f>
        <v>50</v>
      </c>
      <c r="X57">
        <f>Tabla_411953!A53</f>
        <v>50</v>
      </c>
      <c r="Y57">
        <f>Tabla_411954!A53</f>
        <v>50</v>
      </c>
      <c r="Z57">
        <f>Tabla_411972!A53</f>
        <v>50</v>
      </c>
      <c r="AA57">
        <f>Tabla_411976!A53</f>
        <v>50</v>
      </c>
      <c r="AB57">
        <f>Tabla_411973!A53</f>
        <v>50</v>
      </c>
      <c r="AC57">
        <f>Tabla_411977!A53</f>
        <v>50</v>
      </c>
      <c r="AD57" t="s">
        <v>378</v>
      </c>
      <c r="AE57" s="16">
        <v>45461</v>
      </c>
      <c r="AF57" t="s">
        <v>591</v>
      </c>
    </row>
    <row r="58" spans="1:32" x14ac:dyDescent="0.35">
      <c r="A58" s="3">
        <v>2024</v>
      </c>
      <c r="B58" s="4">
        <v>45292</v>
      </c>
      <c r="C58" s="4">
        <v>45382</v>
      </c>
      <c r="D58" t="s">
        <v>88</v>
      </c>
      <c r="E58" s="5">
        <v>110305</v>
      </c>
      <c r="F58" s="5" t="s">
        <v>248</v>
      </c>
      <c r="G58" s="5" t="s">
        <v>248</v>
      </c>
      <c r="H58" t="s">
        <v>378</v>
      </c>
      <c r="I58" t="s">
        <v>379</v>
      </c>
      <c r="J58" t="s">
        <v>380</v>
      </c>
      <c r="K58" t="s">
        <v>381</v>
      </c>
      <c r="L58" t="s">
        <v>91</v>
      </c>
      <c r="M58" s="9">
        <f>27199.6*2</f>
        <v>54399.199999999997</v>
      </c>
      <c r="N58" s="5" t="s">
        <v>574</v>
      </c>
      <c r="O58" s="9">
        <f>20934.83*2</f>
        <v>41869.660000000003</v>
      </c>
      <c r="P58" s="5" t="s">
        <v>574</v>
      </c>
      <c r="Q58">
        <f>Tabla_411974!A54</f>
        <v>51</v>
      </c>
      <c r="R58">
        <f>Tabla_411961!A54</f>
        <v>51</v>
      </c>
      <c r="S58">
        <f>Tabla_411975!A54</f>
        <v>51</v>
      </c>
      <c r="T58">
        <f>Tabla_411945!A54</f>
        <v>51</v>
      </c>
      <c r="U58">
        <f>Tabla_411965!A54</f>
        <v>51</v>
      </c>
      <c r="V58">
        <f>Tabla_411952!A54</f>
        <v>51</v>
      </c>
      <c r="W58">
        <f>Tabla_411962!A54</f>
        <v>51</v>
      </c>
      <c r="X58">
        <f>Tabla_411953!A54</f>
        <v>51</v>
      </c>
      <c r="Y58">
        <f>Tabla_411954!A54</f>
        <v>51</v>
      </c>
      <c r="Z58">
        <f>Tabla_411972!A54</f>
        <v>51</v>
      </c>
      <c r="AA58">
        <f>Tabla_411976!A54</f>
        <v>51</v>
      </c>
      <c r="AB58">
        <f>Tabla_411973!A54</f>
        <v>51</v>
      </c>
      <c r="AC58">
        <f>Tabla_411977!A54</f>
        <v>51</v>
      </c>
      <c r="AD58" t="s">
        <v>378</v>
      </c>
      <c r="AE58" s="16">
        <v>45462</v>
      </c>
      <c r="AF58" t="s">
        <v>591</v>
      </c>
    </row>
    <row r="59" spans="1:32" x14ac:dyDescent="0.35">
      <c r="A59" s="3">
        <v>2024</v>
      </c>
      <c r="B59" s="4">
        <v>45292</v>
      </c>
      <c r="C59" s="4">
        <v>45382</v>
      </c>
      <c r="D59" t="s">
        <v>88</v>
      </c>
      <c r="E59" s="5">
        <v>110507</v>
      </c>
      <c r="F59" s="5" t="s">
        <v>291</v>
      </c>
      <c r="G59" s="5" t="s">
        <v>291</v>
      </c>
      <c r="H59" t="s">
        <v>382</v>
      </c>
      <c r="I59" t="s">
        <v>383</v>
      </c>
      <c r="J59" t="s">
        <v>239</v>
      </c>
      <c r="K59" t="s">
        <v>296</v>
      </c>
      <c r="L59" t="s">
        <v>91</v>
      </c>
      <c r="M59" s="10">
        <f>14017.93*2</f>
        <v>28035.86</v>
      </c>
      <c r="N59" s="5" t="s">
        <v>574</v>
      </c>
      <c r="O59" s="9">
        <f>11425.44*2</f>
        <v>22850.880000000001</v>
      </c>
      <c r="P59" s="5" t="s">
        <v>574</v>
      </c>
      <c r="Q59">
        <f>Tabla_411974!A55</f>
        <v>52</v>
      </c>
      <c r="R59">
        <f>Tabla_411961!A55</f>
        <v>52</v>
      </c>
      <c r="S59">
        <f>Tabla_411975!A55</f>
        <v>52</v>
      </c>
      <c r="T59">
        <f>Tabla_411945!A55</f>
        <v>52</v>
      </c>
      <c r="U59">
        <f>Tabla_411965!A55</f>
        <v>52</v>
      </c>
      <c r="V59">
        <f>Tabla_411952!A55</f>
        <v>52</v>
      </c>
      <c r="W59">
        <f>Tabla_411962!A55</f>
        <v>52</v>
      </c>
      <c r="X59">
        <f>Tabla_411953!A55</f>
        <v>52</v>
      </c>
      <c r="Y59">
        <f>Tabla_411954!A55</f>
        <v>52</v>
      </c>
      <c r="Z59">
        <f>Tabla_411972!A55</f>
        <v>52</v>
      </c>
      <c r="AA59">
        <f>Tabla_411976!A55</f>
        <v>52</v>
      </c>
      <c r="AB59">
        <f>Tabla_411973!A55</f>
        <v>52</v>
      </c>
      <c r="AC59">
        <f>Tabla_411977!A55</f>
        <v>52</v>
      </c>
      <c r="AD59" t="s">
        <v>378</v>
      </c>
      <c r="AE59" s="16">
        <v>45463</v>
      </c>
      <c r="AF59" t="s">
        <v>591</v>
      </c>
    </row>
    <row r="60" spans="1:32" x14ac:dyDescent="0.35">
      <c r="A60" s="3">
        <v>2024</v>
      </c>
      <c r="B60" s="4">
        <v>45292</v>
      </c>
      <c r="C60" s="4">
        <v>45382</v>
      </c>
      <c r="D60" t="s">
        <v>88</v>
      </c>
      <c r="E60" s="5">
        <v>110907</v>
      </c>
      <c r="F60" s="5" t="s">
        <v>338</v>
      </c>
      <c r="G60" s="5" t="s">
        <v>338</v>
      </c>
      <c r="H60" t="s">
        <v>382</v>
      </c>
      <c r="I60" t="s">
        <v>384</v>
      </c>
      <c r="J60" t="s">
        <v>385</v>
      </c>
      <c r="K60" t="s">
        <v>386</v>
      </c>
      <c r="L60" t="s">
        <v>92</v>
      </c>
      <c r="M60" s="9">
        <f>6762.58*2</f>
        <v>13525.16</v>
      </c>
      <c r="N60" s="5" t="s">
        <v>574</v>
      </c>
      <c r="O60" s="9">
        <f>5918.24*2</f>
        <v>11836.48</v>
      </c>
      <c r="P60" s="5" t="s">
        <v>574</v>
      </c>
      <c r="Q60">
        <f>Tabla_411974!A56</f>
        <v>53</v>
      </c>
      <c r="R60">
        <f>Tabla_411961!A56</f>
        <v>53</v>
      </c>
      <c r="S60">
        <f>Tabla_411975!A56</f>
        <v>53</v>
      </c>
      <c r="T60">
        <f>Tabla_411945!A56</f>
        <v>53</v>
      </c>
      <c r="U60">
        <f>Tabla_411965!A56</f>
        <v>53</v>
      </c>
      <c r="V60">
        <f>Tabla_411952!A56</f>
        <v>53</v>
      </c>
      <c r="W60">
        <f>Tabla_411962!A56</f>
        <v>53</v>
      </c>
      <c r="X60">
        <f>Tabla_411953!A56</f>
        <v>53</v>
      </c>
      <c r="Y60">
        <f>Tabla_411954!A56</f>
        <v>53</v>
      </c>
      <c r="Z60">
        <f>Tabla_411972!A56</f>
        <v>53</v>
      </c>
      <c r="AA60">
        <f>Tabla_411976!A56</f>
        <v>53</v>
      </c>
      <c r="AB60">
        <f>Tabla_411973!A56</f>
        <v>53</v>
      </c>
      <c r="AC60">
        <f>Tabla_411977!A56</f>
        <v>53</v>
      </c>
      <c r="AD60" t="s">
        <v>378</v>
      </c>
      <c r="AE60" s="16">
        <v>45464</v>
      </c>
      <c r="AF60" t="s">
        <v>591</v>
      </c>
    </row>
    <row r="61" spans="1:32" x14ac:dyDescent="0.35">
      <c r="A61" s="3">
        <v>2024</v>
      </c>
      <c r="B61" s="4">
        <v>45292</v>
      </c>
      <c r="C61" s="4">
        <v>45382</v>
      </c>
      <c r="D61" t="s">
        <v>88</v>
      </c>
      <c r="E61" s="5">
        <v>110507</v>
      </c>
      <c r="F61" s="5" t="s">
        <v>387</v>
      </c>
      <c r="G61" s="5" t="s">
        <v>387</v>
      </c>
      <c r="H61" t="s">
        <v>388</v>
      </c>
      <c r="I61" t="s">
        <v>389</v>
      </c>
      <c r="J61" t="s">
        <v>302</v>
      </c>
      <c r="K61" t="s">
        <v>231</v>
      </c>
      <c r="L61" t="s">
        <v>92</v>
      </c>
      <c r="M61" s="10">
        <f>14017.93*2</f>
        <v>28035.86</v>
      </c>
      <c r="N61" s="5" t="s">
        <v>574</v>
      </c>
      <c r="O61" s="9">
        <f>11427.39*2</f>
        <v>22854.78</v>
      </c>
      <c r="P61" s="5" t="s">
        <v>574</v>
      </c>
      <c r="Q61">
        <f>Tabla_411974!A57</f>
        <v>54</v>
      </c>
      <c r="R61">
        <f>Tabla_411961!A57</f>
        <v>54</v>
      </c>
      <c r="S61">
        <f>Tabla_411975!A57</f>
        <v>54</v>
      </c>
      <c r="T61">
        <f>Tabla_411945!A57</f>
        <v>54</v>
      </c>
      <c r="U61">
        <f>Tabla_411965!A57</f>
        <v>54</v>
      </c>
      <c r="V61">
        <f>Tabla_411952!A57</f>
        <v>54</v>
      </c>
      <c r="W61">
        <f>Tabla_411962!A57</f>
        <v>54</v>
      </c>
      <c r="X61">
        <f>Tabla_411953!A57</f>
        <v>54</v>
      </c>
      <c r="Y61">
        <f>Tabla_411954!A57</f>
        <v>54</v>
      </c>
      <c r="Z61">
        <f>Tabla_411972!A57</f>
        <v>54</v>
      </c>
      <c r="AA61">
        <f>Tabla_411976!A57</f>
        <v>54</v>
      </c>
      <c r="AB61">
        <f>Tabla_411973!A57</f>
        <v>54</v>
      </c>
      <c r="AC61">
        <f>Tabla_411977!A57</f>
        <v>54</v>
      </c>
      <c r="AD61" t="s">
        <v>378</v>
      </c>
      <c r="AE61" s="16">
        <v>45465</v>
      </c>
      <c r="AF61" t="s">
        <v>591</v>
      </c>
    </row>
    <row r="62" spans="1:32" x14ac:dyDescent="0.35">
      <c r="A62" s="3">
        <v>2024</v>
      </c>
      <c r="B62" s="4">
        <v>45292</v>
      </c>
      <c r="C62" s="4">
        <v>45382</v>
      </c>
      <c r="D62" t="s">
        <v>88</v>
      </c>
      <c r="E62" s="5">
        <v>110707</v>
      </c>
      <c r="F62" s="5" t="s">
        <v>232</v>
      </c>
      <c r="G62" s="5" t="s">
        <v>232</v>
      </c>
      <c r="H62" t="s">
        <v>388</v>
      </c>
      <c r="I62" t="s">
        <v>390</v>
      </c>
      <c r="J62" t="s">
        <v>391</v>
      </c>
      <c r="K62" t="s">
        <v>239</v>
      </c>
      <c r="L62" t="s">
        <v>92</v>
      </c>
      <c r="M62" s="9">
        <f>8596.35*2</f>
        <v>17192.7</v>
      </c>
      <c r="N62" s="5" t="s">
        <v>574</v>
      </c>
      <c r="O62" s="9">
        <f>7333.26*2</f>
        <v>14666.52</v>
      </c>
      <c r="P62" s="5" t="s">
        <v>574</v>
      </c>
      <c r="Q62">
        <f>Tabla_411974!A58</f>
        <v>55</v>
      </c>
      <c r="R62">
        <f>Tabla_411961!A58</f>
        <v>55</v>
      </c>
      <c r="S62">
        <f>Tabla_411975!A58</f>
        <v>55</v>
      </c>
      <c r="T62">
        <f>Tabla_411945!A58</f>
        <v>55</v>
      </c>
      <c r="U62">
        <f>Tabla_411965!A58</f>
        <v>55</v>
      </c>
      <c r="V62">
        <f>Tabla_411952!A58</f>
        <v>55</v>
      </c>
      <c r="W62">
        <f>Tabla_411962!A58</f>
        <v>55</v>
      </c>
      <c r="X62">
        <f>Tabla_411953!A58</f>
        <v>55</v>
      </c>
      <c r="Y62">
        <f>Tabla_411954!A58</f>
        <v>55</v>
      </c>
      <c r="Z62">
        <f>Tabla_411972!A58</f>
        <v>55</v>
      </c>
      <c r="AA62">
        <f>Tabla_411976!A58</f>
        <v>55</v>
      </c>
      <c r="AB62">
        <f>Tabla_411973!A58</f>
        <v>55</v>
      </c>
      <c r="AC62">
        <f>Tabla_411977!A58</f>
        <v>55</v>
      </c>
      <c r="AD62" t="s">
        <v>378</v>
      </c>
      <c r="AE62" s="16">
        <v>45466</v>
      </c>
      <c r="AF62" t="s">
        <v>591</v>
      </c>
    </row>
    <row r="63" spans="1:32" x14ac:dyDescent="0.35">
      <c r="A63" s="3">
        <v>2024</v>
      </c>
      <c r="B63" s="4">
        <v>45292</v>
      </c>
      <c r="C63" s="4">
        <v>45382</v>
      </c>
      <c r="D63" t="s">
        <v>88</v>
      </c>
      <c r="E63" s="5">
        <v>110305</v>
      </c>
      <c r="F63" s="5" t="s">
        <v>248</v>
      </c>
      <c r="G63" s="5" t="s">
        <v>248</v>
      </c>
      <c r="H63" t="s">
        <v>392</v>
      </c>
      <c r="I63" t="s">
        <v>301</v>
      </c>
      <c r="J63" t="s">
        <v>234</v>
      </c>
      <c r="K63" t="s">
        <v>393</v>
      </c>
      <c r="L63" t="s">
        <v>91</v>
      </c>
      <c r="M63" s="9">
        <f>27199.6*2</f>
        <v>54399.199999999997</v>
      </c>
      <c r="N63" s="5" t="s">
        <v>574</v>
      </c>
      <c r="O63" s="9">
        <f>20934.82*2</f>
        <v>41869.64</v>
      </c>
      <c r="P63" s="5" t="s">
        <v>574</v>
      </c>
      <c r="Q63">
        <f>Tabla_411974!A59</f>
        <v>56</v>
      </c>
      <c r="R63">
        <f>Tabla_411961!A59</f>
        <v>56</v>
      </c>
      <c r="S63">
        <f>Tabla_411975!A59</f>
        <v>56</v>
      </c>
      <c r="T63">
        <f>Tabla_411945!A59</f>
        <v>56</v>
      </c>
      <c r="U63">
        <f>Tabla_411965!A59</f>
        <v>56</v>
      </c>
      <c r="V63">
        <f>Tabla_411952!A59</f>
        <v>56</v>
      </c>
      <c r="W63">
        <f>Tabla_411962!A59</f>
        <v>56</v>
      </c>
      <c r="X63">
        <f>Tabla_411953!A59</f>
        <v>56</v>
      </c>
      <c r="Y63">
        <f>Tabla_411954!A59</f>
        <v>56</v>
      </c>
      <c r="Z63">
        <f>Tabla_411972!A59</f>
        <v>56</v>
      </c>
      <c r="AA63">
        <f>Tabla_411976!A59</f>
        <v>56</v>
      </c>
      <c r="AB63">
        <f>Tabla_411973!A59</f>
        <v>56</v>
      </c>
      <c r="AC63">
        <f>Tabla_411977!A59</f>
        <v>56</v>
      </c>
      <c r="AD63" t="s">
        <v>378</v>
      </c>
      <c r="AE63" s="16">
        <v>45467</v>
      </c>
      <c r="AF63" t="s">
        <v>591</v>
      </c>
    </row>
    <row r="64" spans="1:32" x14ac:dyDescent="0.35">
      <c r="A64" s="3">
        <v>2024</v>
      </c>
      <c r="B64" s="4">
        <v>45292</v>
      </c>
      <c r="C64" s="4">
        <v>45382</v>
      </c>
      <c r="D64" t="s">
        <v>88</v>
      </c>
      <c r="E64" s="5">
        <v>110404</v>
      </c>
      <c r="F64" s="5" t="s">
        <v>291</v>
      </c>
      <c r="G64" s="5" t="s">
        <v>291</v>
      </c>
      <c r="H64" t="s">
        <v>392</v>
      </c>
      <c r="I64" t="s">
        <v>394</v>
      </c>
      <c r="J64" t="s">
        <v>302</v>
      </c>
      <c r="K64" t="s">
        <v>251</v>
      </c>
      <c r="L64" t="s">
        <v>91</v>
      </c>
      <c r="M64" s="10">
        <f>14017.93*2</f>
        <v>28035.86</v>
      </c>
      <c r="N64" s="5" t="s">
        <v>574</v>
      </c>
      <c r="O64" s="9">
        <f>11425.44*2</f>
        <v>22850.880000000001</v>
      </c>
      <c r="P64" s="5" t="s">
        <v>574</v>
      </c>
      <c r="Q64">
        <f>Tabla_411974!A60</f>
        <v>57</v>
      </c>
      <c r="R64">
        <f>Tabla_411961!A60</f>
        <v>57</v>
      </c>
      <c r="S64">
        <f>Tabla_411975!A60</f>
        <v>57</v>
      </c>
      <c r="T64">
        <f>Tabla_411945!A60</f>
        <v>57</v>
      </c>
      <c r="U64">
        <f>Tabla_411965!A60</f>
        <v>57</v>
      </c>
      <c r="V64">
        <f>Tabla_411952!A60</f>
        <v>57</v>
      </c>
      <c r="W64">
        <f>Tabla_411962!A60</f>
        <v>57</v>
      </c>
      <c r="X64">
        <f>Tabla_411953!A60</f>
        <v>57</v>
      </c>
      <c r="Y64">
        <f>Tabla_411954!A60</f>
        <v>57</v>
      </c>
      <c r="Z64">
        <f>Tabla_411972!A60</f>
        <v>57</v>
      </c>
      <c r="AA64">
        <f>Tabla_411976!A60</f>
        <v>57</v>
      </c>
      <c r="AB64">
        <f>Tabla_411973!A60</f>
        <v>57</v>
      </c>
      <c r="AC64">
        <f>Tabla_411977!A60</f>
        <v>57</v>
      </c>
      <c r="AD64" t="s">
        <v>378</v>
      </c>
      <c r="AE64" s="16">
        <v>45468</v>
      </c>
      <c r="AF64" t="s">
        <v>591</v>
      </c>
    </row>
    <row r="65" spans="1:32" x14ac:dyDescent="0.35">
      <c r="A65" s="3">
        <v>2024</v>
      </c>
      <c r="B65" s="4">
        <v>45292</v>
      </c>
      <c r="C65" s="4">
        <v>45382</v>
      </c>
      <c r="D65" t="s">
        <v>88</v>
      </c>
      <c r="E65" s="5">
        <v>110705</v>
      </c>
      <c r="F65" s="5" t="s">
        <v>232</v>
      </c>
      <c r="G65" s="5" t="s">
        <v>232</v>
      </c>
      <c r="H65" t="s">
        <v>392</v>
      </c>
      <c r="I65" t="s">
        <v>395</v>
      </c>
      <c r="J65" t="s">
        <v>396</v>
      </c>
      <c r="K65" t="s">
        <v>397</v>
      </c>
      <c r="L65" t="s">
        <v>92</v>
      </c>
      <c r="M65" s="9">
        <f>8596.35*2</f>
        <v>17192.7</v>
      </c>
      <c r="N65" s="5" t="s">
        <v>574</v>
      </c>
      <c r="O65" s="9">
        <f>5993.65*2</f>
        <v>11987.3</v>
      </c>
      <c r="P65" s="5" t="s">
        <v>574</v>
      </c>
      <c r="Q65">
        <f>Tabla_411974!A61</f>
        <v>58</v>
      </c>
      <c r="R65">
        <f>Tabla_411961!A61</f>
        <v>58</v>
      </c>
      <c r="S65">
        <f>Tabla_411975!A61</f>
        <v>58</v>
      </c>
      <c r="T65">
        <f>Tabla_411945!A61</f>
        <v>58</v>
      </c>
      <c r="U65">
        <f>Tabla_411965!A61</f>
        <v>58</v>
      </c>
      <c r="V65">
        <f>Tabla_411952!A61</f>
        <v>58</v>
      </c>
      <c r="W65">
        <f>Tabla_411962!A61</f>
        <v>58</v>
      </c>
      <c r="X65">
        <f>Tabla_411953!A61</f>
        <v>58</v>
      </c>
      <c r="Y65">
        <f>Tabla_411954!A61</f>
        <v>58</v>
      </c>
      <c r="Z65">
        <f>Tabla_411972!A61</f>
        <v>58</v>
      </c>
      <c r="AA65">
        <f>Tabla_411976!A61</f>
        <v>58</v>
      </c>
      <c r="AB65">
        <f>Tabla_411973!A61</f>
        <v>58</v>
      </c>
      <c r="AC65">
        <f>Tabla_411977!A61</f>
        <v>58</v>
      </c>
      <c r="AD65" t="s">
        <v>378</v>
      </c>
      <c r="AE65" s="16">
        <v>45469</v>
      </c>
      <c r="AF65" t="s">
        <v>591</v>
      </c>
    </row>
    <row r="66" spans="1:32" x14ac:dyDescent="0.35">
      <c r="A66" s="3">
        <v>2024</v>
      </c>
      <c r="B66" s="4">
        <v>45292</v>
      </c>
      <c r="C66" s="4">
        <v>45382</v>
      </c>
      <c r="D66" t="s">
        <v>88</v>
      </c>
      <c r="E66" s="5">
        <v>110902</v>
      </c>
      <c r="F66" s="5" t="s">
        <v>236</v>
      </c>
      <c r="G66" s="5" t="s">
        <v>236</v>
      </c>
      <c r="H66" t="s">
        <v>392</v>
      </c>
      <c r="I66" t="s">
        <v>398</v>
      </c>
      <c r="J66" t="s">
        <v>251</v>
      </c>
      <c r="K66" t="s">
        <v>265</v>
      </c>
      <c r="L66" t="s">
        <v>92</v>
      </c>
      <c r="M66" s="10">
        <f>5966.45*2</f>
        <v>11932.9</v>
      </c>
      <c r="N66" s="5" t="s">
        <v>574</v>
      </c>
      <c r="O66" s="10">
        <f>5284.36*2</f>
        <v>10568.72</v>
      </c>
      <c r="P66" s="5" t="s">
        <v>574</v>
      </c>
      <c r="Q66">
        <f>Tabla_411974!A62</f>
        <v>59</v>
      </c>
      <c r="R66">
        <f>Tabla_411961!A62</f>
        <v>59</v>
      </c>
      <c r="S66">
        <f>Tabla_411975!A62</f>
        <v>59</v>
      </c>
      <c r="T66">
        <f>Tabla_411945!A62</f>
        <v>59</v>
      </c>
      <c r="U66">
        <f>Tabla_411965!A62</f>
        <v>59</v>
      </c>
      <c r="V66">
        <f>Tabla_411952!A62</f>
        <v>59</v>
      </c>
      <c r="W66">
        <f>Tabla_411962!A62</f>
        <v>59</v>
      </c>
      <c r="X66">
        <f>Tabla_411953!A62</f>
        <v>59</v>
      </c>
      <c r="Y66">
        <f>Tabla_411954!A62</f>
        <v>59</v>
      </c>
      <c r="Z66">
        <f>Tabla_411972!A62</f>
        <v>59</v>
      </c>
      <c r="AA66">
        <f>Tabla_411976!A62</f>
        <v>59</v>
      </c>
      <c r="AB66">
        <f>Tabla_411973!A62</f>
        <v>59</v>
      </c>
      <c r="AC66">
        <f>Tabla_411977!A62</f>
        <v>59</v>
      </c>
      <c r="AD66" t="s">
        <v>378</v>
      </c>
      <c r="AE66" s="16">
        <v>45470</v>
      </c>
      <c r="AF66" t="s">
        <v>591</v>
      </c>
    </row>
    <row r="67" spans="1:32" x14ac:dyDescent="0.35">
      <c r="A67" s="3">
        <v>2024</v>
      </c>
      <c r="B67" s="4">
        <v>45292</v>
      </c>
      <c r="C67" s="4">
        <v>45382</v>
      </c>
      <c r="D67" t="s">
        <v>88</v>
      </c>
      <c r="E67" s="5">
        <v>110305</v>
      </c>
      <c r="F67" s="5" t="s">
        <v>248</v>
      </c>
      <c r="G67" s="5" t="s">
        <v>248</v>
      </c>
      <c r="H67" t="s">
        <v>399</v>
      </c>
      <c r="I67" t="s">
        <v>400</v>
      </c>
      <c r="J67" t="s">
        <v>401</v>
      </c>
      <c r="K67" t="s">
        <v>402</v>
      </c>
      <c r="L67" t="s">
        <v>91</v>
      </c>
      <c r="M67" s="9">
        <f>27199.6*2</f>
        <v>54399.199999999997</v>
      </c>
      <c r="N67" s="5" t="s">
        <v>574</v>
      </c>
      <c r="O67" s="9">
        <f>20934.82*2</f>
        <v>41869.64</v>
      </c>
      <c r="P67" s="5" t="s">
        <v>574</v>
      </c>
      <c r="Q67">
        <f>Tabla_411974!A63</f>
        <v>60</v>
      </c>
      <c r="R67">
        <f>Tabla_411961!A63</f>
        <v>60</v>
      </c>
      <c r="S67">
        <f>Tabla_411975!A63</f>
        <v>60</v>
      </c>
      <c r="T67">
        <f>Tabla_411945!A63</f>
        <v>60</v>
      </c>
      <c r="U67">
        <f>Tabla_411965!A63</f>
        <v>60</v>
      </c>
      <c r="V67">
        <f>Tabla_411952!A63</f>
        <v>60</v>
      </c>
      <c r="W67">
        <f>Tabla_411962!A63</f>
        <v>60</v>
      </c>
      <c r="X67">
        <f>Tabla_411953!A63</f>
        <v>60</v>
      </c>
      <c r="Y67">
        <f>Tabla_411954!A63</f>
        <v>60</v>
      </c>
      <c r="Z67">
        <f>Tabla_411972!A63</f>
        <v>60</v>
      </c>
      <c r="AA67">
        <f>Tabla_411976!A63</f>
        <v>60</v>
      </c>
      <c r="AB67">
        <f>Tabla_411973!A63</f>
        <v>60</v>
      </c>
      <c r="AC67">
        <f>Tabla_411977!A63</f>
        <v>60</v>
      </c>
      <c r="AD67" t="s">
        <v>378</v>
      </c>
      <c r="AE67" s="16">
        <v>45471</v>
      </c>
      <c r="AF67" t="s">
        <v>591</v>
      </c>
    </row>
    <row r="68" spans="1:32" x14ac:dyDescent="0.35">
      <c r="A68" s="3">
        <v>2024</v>
      </c>
      <c r="B68" s="4">
        <v>45292</v>
      </c>
      <c r="C68" s="4">
        <v>45382</v>
      </c>
      <c r="D68" t="s">
        <v>88</v>
      </c>
      <c r="E68" s="5">
        <v>110507</v>
      </c>
      <c r="F68" s="5" t="s">
        <v>403</v>
      </c>
      <c r="G68" s="5" t="s">
        <v>403</v>
      </c>
      <c r="H68" t="s">
        <v>404</v>
      </c>
      <c r="I68" t="s">
        <v>405</v>
      </c>
      <c r="J68" t="s">
        <v>406</v>
      </c>
      <c r="K68" t="s">
        <v>294</v>
      </c>
      <c r="L68" t="s">
        <v>91</v>
      </c>
      <c r="M68" s="10">
        <f t="shared" ref="M68:M69" si="10">14017.93*2</f>
        <v>28035.86</v>
      </c>
      <c r="N68" s="5" t="s">
        <v>574</v>
      </c>
      <c r="O68" s="10">
        <f>11425.44*2</f>
        <v>22850.880000000001</v>
      </c>
      <c r="P68" s="5" t="s">
        <v>574</v>
      </c>
      <c r="Q68">
        <f>Tabla_411974!A64</f>
        <v>61</v>
      </c>
      <c r="R68">
        <f>Tabla_411961!A64</f>
        <v>61</v>
      </c>
      <c r="S68">
        <f>Tabla_411975!A64</f>
        <v>61</v>
      </c>
      <c r="T68">
        <f>Tabla_411945!A64</f>
        <v>61</v>
      </c>
      <c r="U68">
        <f>Tabla_411965!A64</f>
        <v>61</v>
      </c>
      <c r="V68">
        <f>Tabla_411952!A64</f>
        <v>61</v>
      </c>
      <c r="W68">
        <f>Tabla_411962!A64</f>
        <v>61</v>
      </c>
      <c r="X68">
        <f>Tabla_411953!A64</f>
        <v>61</v>
      </c>
      <c r="Y68">
        <f>Tabla_411954!A64</f>
        <v>61</v>
      </c>
      <c r="Z68">
        <f>Tabla_411972!A64</f>
        <v>61</v>
      </c>
      <c r="AA68">
        <f>Tabla_411976!A64</f>
        <v>61</v>
      </c>
      <c r="AB68">
        <f>Tabla_411973!A64</f>
        <v>61</v>
      </c>
      <c r="AC68">
        <f>Tabla_411977!A64</f>
        <v>61</v>
      </c>
      <c r="AD68" t="s">
        <v>378</v>
      </c>
      <c r="AE68" s="16">
        <v>45472</v>
      </c>
      <c r="AF68" t="s">
        <v>591</v>
      </c>
    </row>
    <row r="69" spans="1:32" x14ac:dyDescent="0.35">
      <c r="A69" s="3">
        <v>2024</v>
      </c>
      <c r="B69" s="4">
        <v>45292</v>
      </c>
      <c r="C69" s="4">
        <v>45382</v>
      </c>
      <c r="D69" t="s">
        <v>88</v>
      </c>
      <c r="E69" s="5">
        <v>110404</v>
      </c>
      <c r="F69" s="5" t="s">
        <v>403</v>
      </c>
      <c r="G69" s="5" t="s">
        <v>403</v>
      </c>
      <c r="H69" t="s">
        <v>404</v>
      </c>
      <c r="I69" t="s">
        <v>407</v>
      </c>
      <c r="J69" t="s">
        <v>254</v>
      </c>
      <c r="K69" t="s">
        <v>408</v>
      </c>
      <c r="L69" t="s">
        <v>91</v>
      </c>
      <c r="M69" s="10">
        <f t="shared" si="10"/>
        <v>28035.86</v>
      </c>
      <c r="N69" s="5" t="s">
        <v>574</v>
      </c>
      <c r="O69" s="10">
        <f>11425.44*2</f>
        <v>22850.880000000001</v>
      </c>
      <c r="P69" s="5" t="s">
        <v>574</v>
      </c>
      <c r="Q69">
        <f>Tabla_411974!A65</f>
        <v>62</v>
      </c>
      <c r="R69">
        <f>Tabla_411961!A65</f>
        <v>62</v>
      </c>
      <c r="S69">
        <f>Tabla_411975!A65</f>
        <v>62</v>
      </c>
      <c r="T69">
        <f>Tabla_411945!A65</f>
        <v>62</v>
      </c>
      <c r="U69">
        <f>Tabla_411965!A65</f>
        <v>62</v>
      </c>
      <c r="V69">
        <f>Tabla_411952!A65</f>
        <v>62</v>
      </c>
      <c r="W69">
        <f>Tabla_411962!A65</f>
        <v>62</v>
      </c>
      <c r="X69">
        <f>Tabla_411953!A65</f>
        <v>62</v>
      </c>
      <c r="Y69">
        <f>Tabla_411954!A65</f>
        <v>62</v>
      </c>
      <c r="Z69">
        <f>Tabla_411972!A65</f>
        <v>62</v>
      </c>
      <c r="AA69">
        <f>Tabla_411976!A65</f>
        <v>62</v>
      </c>
      <c r="AB69">
        <f>Tabla_411973!A65</f>
        <v>62</v>
      </c>
      <c r="AC69">
        <f>Tabla_411977!A65</f>
        <v>62</v>
      </c>
      <c r="AD69" t="s">
        <v>378</v>
      </c>
      <c r="AE69" s="16">
        <v>45473</v>
      </c>
      <c r="AF69" t="s">
        <v>591</v>
      </c>
    </row>
    <row r="70" spans="1:32" x14ac:dyDescent="0.35">
      <c r="A70" s="3">
        <v>2024</v>
      </c>
      <c r="B70" s="4">
        <v>45292</v>
      </c>
      <c r="C70" s="4">
        <v>45382</v>
      </c>
      <c r="D70" t="s">
        <v>88</v>
      </c>
      <c r="E70" s="5">
        <v>110902</v>
      </c>
      <c r="F70" s="5" t="s">
        <v>228</v>
      </c>
      <c r="G70" s="5" t="s">
        <v>228</v>
      </c>
      <c r="H70" t="s">
        <v>404</v>
      </c>
      <c r="I70" t="s">
        <v>409</v>
      </c>
      <c r="J70" t="s">
        <v>258</v>
      </c>
      <c r="K70" t="s">
        <v>410</v>
      </c>
      <c r="L70" t="s">
        <v>91</v>
      </c>
      <c r="M70" s="10">
        <f>4159.95*2</f>
        <v>8319.9</v>
      </c>
      <c r="N70" s="5" t="s">
        <v>574</v>
      </c>
      <c r="O70" s="10">
        <f>3752.49*2</f>
        <v>7504.98</v>
      </c>
      <c r="P70" s="5" t="s">
        <v>574</v>
      </c>
      <c r="Q70">
        <f>Tabla_411974!A66</f>
        <v>63</v>
      </c>
      <c r="R70">
        <f>Tabla_411961!A66</f>
        <v>63</v>
      </c>
      <c r="S70">
        <f>Tabla_411975!A66</f>
        <v>63</v>
      </c>
      <c r="T70">
        <f>Tabla_411945!A66</f>
        <v>63</v>
      </c>
      <c r="U70">
        <f>Tabla_411965!A66</f>
        <v>63</v>
      </c>
      <c r="V70">
        <f>Tabla_411952!A66</f>
        <v>63</v>
      </c>
      <c r="W70">
        <f>Tabla_411962!A66</f>
        <v>63</v>
      </c>
      <c r="X70">
        <f>Tabla_411953!A66</f>
        <v>63</v>
      </c>
      <c r="Y70">
        <f>Tabla_411954!A66</f>
        <v>63</v>
      </c>
      <c r="Z70">
        <f>Tabla_411972!A66</f>
        <v>63</v>
      </c>
      <c r="AA70">
        <f>Tabla_411976!A66</f>
        <v>63</v>
      </c>
      <c r="AB70">
        <f>Tabla_411973!A66</f>
        <v>63</v>
      </c>
      <c r="AC70">
        <f>Tabla_411977!A66</f>
        <v>63</v>
      </c>
      <c r="AD70" t="s">
        <v>378</v>
      </c>
      <c r="AE70" s="16">
        <v>45474</v>
      </c>
      <c r="AF70" t="s">
        <v>591</v>
      </c>
    </row>
    <row r="71" spans="1:32" x14ac:dyDescent="0.35">
      <c r="A71" s="3">
        <v>2024</v>
      </c>
      <c r="B71" s="4">
        <v>45292</v>
      </c>
      <c r="C71" s="4">
        <v>45382</v>
      </c>
      <c r="D71" t="s">
        <v>88</v>
      </c>
      <c r="E71" s="5">
        <v>110507</v>
      </c>
      <c r="F71" s="5" t="s">
        <v>403</v>
      </c>
      <c r="G71" s="5" t="s">
        <v>403</v>
      </c>
      <c r="H71" t="s">
        <v>411</v>
      </c>
      <c r="I71" t="s">
        <v>412</v>
      </c>
      <c r="J71" t="s">
        <v>413</v>
      </c>
      <c r="K71" t="s">
        <v>414</v>
      </c>
      <c r="L71" t="s">
        <v>91</v>
      </c>
      <c r="M71" s="10">
        <f>14017.93*2</f>
        <v>28035.86</v>
      </c>
      <c r="N71" s="5" t="s">
        <v>574</v>
      </c>
      <c r="O71" s="9">
        <f>11427.39*2</f>
        <v>22854.78</v>
      </c>
      <c r="P71" s="5" t="s">
        <v>574</v>
      </c>
      <c r="Q71">
        <f>Tabla_411974!A67</f>
        <v>64</v>
      </c>
      <c r="R71">
        <f>Tabla_411961!A67</f>
        <v>64</v>
      </c>
      <c r="S71">
        <f>Tabla_411975!A67</f>
        <v>64</v>
      </c>
      <c r="T71">
        <f>Tabla_411945!A67</f>
        <v>64</v>
      </c>
      <c r="U71">
        <f>Tabla_411965!A67</f>
        <v>64</v>
      </c>
      <c r="V71">
        <f>Tabla_411952!A67</f>
        <v>64</v>
      </c>
      <c r="W71">
        <f>Tabla_411962!A67</f>
        <v>64</v>
      </c>
      <c r="X71">
        <f>Tabla_411953!A67</f>
        <v>64</v>
      </c>
      <c r="Y71">
        <f>Tabla_411954!A67</f>
        <v>64</v>
      </c>
      <c r="Z71">
        <f>Tabla_411972!A67</f>
        <v>64</v>
      </c>
      <c r="AA71">
        <f>Tabla_411976!A67</f>
        <v>64</v>
      </c>
      <c r="AB71">
        <f>Tabla_411973!A67</f>
        <v>64</v>
      </c>
      <c r="AC71">
        <f>Tabla_411977!A67</f>
        <v>64</v>
      </c>
      <c r="AD71" t="s">
        <v>378</v>
      </c>
      <c r="AE71" s="16">
        <v>45475</v>
      </c>
      <c r="AF71" t="s">
        <v>591</v>
      </c>
    </row>
    <row r="72" spans="1:32" x14ac:dyDescent="0.35">
      <c r="A72" s="3">
        <v>2024</v>
      </c>
      <c r="B72" s="4">
        <v>45292</v>
      </c>
      <c r="C72" s="4">
        <v>45382</v>
      </c>
      <c r="D72" t="s">
        <v>88</v>
      </c>
      <c r="E72" s="5">
        <v>110907</v>
      </c>
      <c r="F72" s="5" t="s">
        <v>259</v>
      </c>
      <c r="G72" s="5" t="s">
        <v>259</v>
      </c>
      <c r="H72" t="s">
        <v>411</v>
      </c>
      <c r="I72" t="s">
        <v>415</v>
      </c>
      <c r="J72" t="s">
        <v>239</v>
      </c>
      <c r="K72" t="s">
        <v>252</v>
      </c>
      <c r="L72" t="s">
        <v>91</v>
      </c>
      <c r="M72" s="9">
        <f>6762.58*2</f>
        <v>13525.16</v>
      </c>
      <c r="N72" s="5" t="s">
        <v>574</v>
      </c>
      <c r="O72" s="10">
        <f>5917.3*2</f>
        <v>11834.6</v>
      </c>
      <c r="P72" s="5" t="s">
        <v>574</v>
      </c>
      <c r="Q72">
        <f>Tabla_411974!A68</f>
        <v>65</v>
      </c>
      <c r="R72">
        <f>Tabla_411961!A68</f>
        <v>65</v>
      </c>
      <c r="S72">
        <f>Tabla_411975!A68</f>
        <v>65</v>
      </c>
      <c r="T72">
        <f>Tabla_411945!A68</f>
        <v>65</v>
      </c>
      <c r="U72">
        <f>Tabla_411965!A68</f>
        <v>65</v>
      </c>
      <c r="V72">
        <f>Tabla_411952!A68</f>
        <v>65</v>
      </c>
      <c r="W72">
        <f>Tabla_411962!A68</f>
        <v>65</v>
      </c>
      <c r="X72">
        <f>Tabla_411953!A68</f>
        <v>65</v>
      </c>
      <c r="Y72">
        <f>Tabla_411954!A68</f>
        <v>65</v>
      </c>
      <c r="Z72">
        <f>Tabla_411972!A68</f>
        <v>65</v>
      </c>
      <c r="AA72">
        <f>Tabla_411976!A68</f>
        <v>65</v>
      </c>
      <c r="AB72">
        <f>Tabla_411973!A68</f>
        <v>65</v>
      </c>
      <c r="AC72">
        <f>Tabla_411977!A68</f>
        <v>65</v>
      </c>
      <c r="AD72" t="s">
        <v>378</v>
      </c>
      <c r="AE72" s="16">
        <v>45476</v>
      </c>
      <c r="AF72" t="s">
        <v>591</v>
      </c>
    </row>
    <row r="73" spans="1:32" x14ac:dyDescent="0.35">
      <c r="A73" s="3">
        <v>2024</v>
      </c>
      <c r="B73" s="4">
        <v>45292</v>
      </c>
      <c r="C73" s="4">
        <v>45382</v>
      </c>
      <c r="D73" t="s">
        <v>88</v>
      </c>
      <c r="E73" s="5">
        <v>110907</v>
      </c>
      <c r="F73" s="5" t="s">
        <v>228</v>
      </c>
      <c r="G73" s="5" t="s">
        <v>228</v>
      </c>
      <c r="H73" t="s">
        <v>411</v>
      </c>
      <c r="I73" t="s">
        <v>416</v>
      </c>
      <c r="J73" t="s">
        <v>369</v>
      </c>
      <c r="K73" t="s">
        <v>251</v>
      </c>
      <c r="L73" t="s">
        <v>91</v>
      </c>
      <c r="M73" s="10">
        <f>4159.95*2</f>
        <v>8319.9</v>
      </c>
      <c r="N73" s="5" t="s">
        <v>574</v>
      </c>
      <c r="O73" s="10">
        <f>3754.18*2</f>
        <v>7508.36</v>
      </c>
      <c r="P73" s="5" t="s">
        <v>574</v>
      </c>
      <c r="Q73">
        <f>Tabla_411974!A69</f>
        <v>66</v>
      </c>
      <c r="R73">
        <f>Tabla_411961!A69</f>
        <v>66</v>
      </c>
      <c r="S73">
        <f>Tabla_411975!A69</f>
        <v>66</v>
      </c>
      <c r="T73">
        <f>Tabla_411945!A69</f>
        <v>66</v>
      </c>
      <c r="U73">
        <f>Tabla_411965!A69</f>
        <v>66</v>
      </c>
      <c r="V73">
        <f>Tabla_411952!A69</f>
        <v>66</v>
      </c>
      <c r="W73">
        <f>Tabla_411962!A69</f>
        <v>66</v>
      </c>
      <c r="X73">
        <f>Tabla_411953!A69</f>
        <v>66</v>
      </c>
      <c r="Y73">
        <f>Tabla_411954!A69</f>
        <v>66</v>
      </c>
      <c r="Z73">
        <f>Tabla_411972!A69</f>
        <v>66</v>
      </c>
      <c r="AA73">
        <f>Tabla_411976!A69</f>
        <v>66</v>
      </c>
      <c r="AB73">
        <f>Tabla_411973!A69</f>
        <v>66</v>
      </c>
      <c r="AC73">
        <f>Tabla_411977!A69</f>
        <v>66</v>
      </c>
      <c r="AD73" t="s">
        <v>378</v>
      </c>
      <c r="AE73" s="16">
        <v>45477</v>
      </c>
      <c r="AF73" t="s">
        <v>591</v>
      </c>
    </row>
    <row r="74" spans="1:32" x14ac:dyDescent="0.35">
      <c r="A74" s="3">
        <v>2024</v>
      </c>
      <c r="B74" s="4">
        <v>45292</v>
      </c>
      <c r="C74" s="4">
        <v>45382</v>
      </c>
      <c r="D74" t="s">
        <v>88</v>
      </c>
      <c r="E74" s="5">
        <v>110305</v>
      </c>
      <c r="F74" s="5" t="s">
        <v>248</v>
      </c>
      <c r="G74" s="5" t="s">
        <v>248</v>
      </c>
      <c r="H74" t="s">
        <v>417</v>
      </c>
      <c r="I74" t="s">
        <v>418</v>
      </c>
      <c r="J74" t="s">
        <v>419</v>
      </c>
      <c r="K74" t="s">
        <v>410</v>
      </c>
      <c r="L74" t="s">
        <v>91</v>
      </c>
      <c r="M74" s="9">
        <f>27199.6*2</f>
        <v>54399.199999999997</v>
      </c>
      <c r="N74" s="5" t="s">
        <v>574</v>
      </c>
      <c r="O74" s="9">
        <f>20934.83*2</f>
        <v>41869.660000000003</v>
      </c>
      <c r="P74" s="5" t="s">
        <v>574</v>
      </c>
      <c r="Q74">
        <f>Tabla_411974!A70</f>
        <v>67</v>
      </c>
      <c r="R74">
        <f>Tabla_411961!A70</f>
        <v>67</v>
      </c>
      <c r="S74">
        <f>Tabla_411975!A70</f>
        <v>67</v>
      </c>
      <c r="T74">
        <f>Tabla_411945!A70</f>
        <v>67</v>
      </c>
      <c r="U74">
        <f>Tabla_411965!A70</f>
        <v>67</v>
      </c>
      <c r="V74">
        <f>Tabla_411952!A70</f>
        <v>67</v>
      </c>
      <c r="W74">
        <f>Tabla_411962!A70</f>
        <v>67</v>
      </c>
      <c r="X74">
        <f>Tabla_411953!A70</f>
        <v>67</v>
      </c>
      <c r="Y74">
        <f>Tabla_411954!A70</f>
        <v>67</v>
      </c>
      <c r="Z74">
        <f>Tabla_411972!A70</f>
        <v>67</v>
      </c>
      <c r="AA74">
        <f>Tabla_411976!A70</f>
        <v>67</v>
      </c>
      <c r="AB74">
        <f>Tabla_411973!A70</f>
        <v>67</v>
      </c>
      <c r="AC74">
        <f>Tabla_411977!A70</f>
        <v>67</v>
      </c>
      <c r="AD74" t="s">
        <v>378</v>
      </c>
      <c r="AE74" s="16">
        <v>45478</v>
      </c>
      <c r="AF74" t="s">
        <v>591</v>
      </c>
    </row>
    <row r="75" spans="1:32" x14ac:dyDescent="0.35">
      <c r="A75" s="3">
        <v>2024</v>
      </c>
      <c r="B75" s="4">
        <v>45292</v>
      </c>
      <c r="C75" s="4">
        <v>45382</v>
      </c>
      <c r="D75" t="s">
        <v>88</v>
      </c>
      <c r="E75" s="5">
        <v>110404</v>
      </c>
      <c r="F75" s="5" t="s">
        <v>387</v>
      </c>
      <c r="G75" s="5" t="s">
        <v>387</v>
      </c>
      <c r="H75" t="s">
        <v>420</v>
      </c>
      <c r="I75" t="s">
        <v>421</v>
      </c>
      <c r="J75" t="s">
        <v>369</v>
      </c>
      <c r="K75" t="s">
        <v>234</v>
      </c>
      <c r="L75" t="s">
        <v>92</v>
      </c>
      <c r="M75" s="10">
        <f>9869.15*2</f>
        <v>19738.3</v>
      </c>
      <c r="N75" s="5" t="s">
        <v>574</v>
      </c>
      <c r="O75" s="10">
        <f>8293.06*2</f>
        <v>16586.12</v>
      </c>
      <c r="P75" s="5" t="s">
        <v>574</v>
      </c>
      <c r="Q75">
        <f>Tabla_411974!A71</f>
        <v>68</v>
      </c>
      <c r="R75">
        <f>Tabla_411961!A71</f>
        <v>68</v>
      </c>
      <c r="S75">
        <f>Tabla_411975!A71</f>
        <v>68</v>
      </c>
      <c r="T75">
        <f>Tabla_411945!A71</f>
        <v>68</v>
      </c>
      <c r="U75">
        <f>Tabla_411965!A71</f>
        <v>68</v>
      </c>
      <c r="V75">
        <f>Tabla_411952!A71</f>
        <v>68</v>
      </c>
      <c r="W75">
        <f>Tabla_411962!A71</f>
        <v>68</v>
      </c>
      <c r="X75">
        <f>Tabla_411953!A71</f>
        <v>68</v>
      </c>
      <c r="Y75">
        <f>Tabla_411954!A71</f>
        <v>68</v>
      </c>
      <c r="Z75">
        <f>Tabla_411972!A71</f>
        <v>68</v>
      </c>
      <c r="AA75">
        <f>Tabla_411976!A71</f>
        <v>68</v>
      </c>
      <c r="AB75">
        <f>Tabla_411973!A71</f>
        <v>68</v>
      </c>
      <c r="AC75">
        <f>Tabla_411977!A71</f>
        <v>68</v>
      </c>
      <c r="AD75" t="s">
        <v>378</v>
      </c>
      <c r="AE75" s="16">
        <v>45479</v>
      </c>
      <c r="AF75" t="s">
        <v>591</v>
      </c>
    </row>
    <row r="76" spans="1:32" x14ac:dyDescent="0.35">
      <c r="A76" s="3">
        <v>2024</v>
      </c>
      <c r="B76" s="4">
        <v>45292</v>
      </c>
      <c r="C76" s="4">
        <v>45382</v>
      </c>
      <c r="D76" t="s">
        <v>88</v>
      </c>
      <c r="E76" s="5">
        <v>110705</v>
      </c>
      <c r="F76" s="5" t="s">
        <v>259</v>
      </c>
      <c r="G76" s="5" t="s">
        <v>259</v>
      </c>
      <c r="H76" t="s">
        <v>420</v>
      </c>
      <c r="I76" t="s">
        <v>422</v>
      </c>
      <c r="J76" t="s">
        <v>215</v>
      </c>
      <c r="K76" t="s">
        <v>385</v>
      </c>
      <c r="L76" t="s">
        <v>91</v>
      </c>
      <c r="M76" s="9">
        <f>6762.58*2</f>
        <v>13525.16</v>
      </c>
      <c r="N76" s="5" t="s">
        <v>574</v>
      </c>
      <c r="O76" s="10">
        <f>5921.31*2</f>
        <v>11842.62</v>
      </c>
      <c r="P76" s="5" t="s">
        <v>574</v>
      </c>
      <c r="Q76">
        <f>Tabla_411974!A72</f>
        <v>69</v>
      </c>
      <c r="R76">
        <f>Tabla_411961!A72</f>
        <v>69</v>
      </c>
      <c r="S76">
        <f>Tabla_411975!A72</f>
        <v>69</v>
      </c>
      <c r="T76">
        <f>Tabla_411945!A72</f>
        <v>69</v>
      </c>
      <c r="U76">
        <f>Tabla_411965!A72</f>
        <v>69</v>
      </c>
      <c r="V76">
        <f>Tabla_411952!A72</f>
        <v>69</v>
      </c>
      <c r="W76">
        <f>Tabla_411962!A72</f>
        <v>69</v>
      </c>
      <c r="X76">
        <f>Tabla_411953!A72</f>
        <v>69</v>
      </c>
      <c r="Y76">
        <f>Tabla_411954!A72</f>
        <v>69</v>
      </c>
      <c r="Z76">
        <f>Tabla_411972!A72</f>
        <v>69</v>
      </c>
      <c r="AA76">
        <f>Tabla_411976!A72</f>
        <v>69</v>
      </c>
      <c r="AB76">
        <f>Tabla_411973!A72</f>
        <v>69</v>
      </c>
      <c r="AC76">
        <f>Tabla_411977!A72</f>
        <v>69</v>
      </c>
      <c r="AD76" t="s">
        <v>378</v>
      </c>
      <c r="AE76" s="16">
        <v>45480</v>
      </c>
      <c r="AF76" t="s">
        <v>591</v>
      </c>
    </row>
    <row r="77" spans="1:32" x14ac:dyDescent="0.35">
      <c r="A77" s="3">
        <v>2024</v>
      </c>
      <c r="B77" s="4">
        <v>45292</v>
      </c>
      <c r="C77" s="4">
        <v>45382</v>
      </c>
      <c r="D77" s="6" t="s">
        <v>88</v>
      </c>
      <c r="E77" s="7">
        <v>321941</v>
      </c>
      <c r="F77" s="5" t="s">
        <v>423</v>
      </c>
      <c r="G77" s="7" t="s">
        <v>424</v>
      </c>
      <c r="H77" s="6" t="s">
        <v>352</v>
      </c>
      <c r="I77" s="6" t="s">
        <v>425</v>
      </c>
      <c r="J77" s="6" t="s">
        <v>426</v>
      </c>
      <c r="K77" s="6" t="s">
        <v>427</v>
      </c>
      <c r="L77" s="6" t="s">
        <v>91</v>
      </c>
      <c r="M77" s="11">
        <v>29027.200000000001</v>
      </c>
      <c r="N77" s="7" t="s">
        <v>574</v>
      </c>
      <c r="O77" s="11">
        <v>23848.32</v>
      </c>
      <c r="P77" s="7" t="s">
        <v>574</v>
      </c>
      <c r="Q77">
        <f>Tabla_411974!A73</f>
        <v>70</v>
      </c>
      <c r="R77">
        <f>Tabla_411961!A73</f>
        <v>70</v>
      </c>
      <c r="S77">
        <f>Tabla_411975!A73</f>
        <v>70</v>
      </c>
      <c r="T77">
        <f>Tabla_411945!A73</f>
        <v>70</v>
      </c>
      <c r="U77">
        <f>Tabla_411965!A73</f>
        <v>70</v>
      </c>
      <c r="V77">
        <f>Tabla_411952!A73</f>
        <v>70</v>
      </c>
      <c r="W77">
        <f>Tabla_411962!A73</f>
        <v>70</v>
      </c>
      <c r="X77">
        <f>Tabla_411953!A73</f>
        <v>70</v>
      </c>
      <c r="Y77">
        <f>Tabla_411954!A73</f>
        <v>70</v>
      </c>
      <c r="Z77">
        <f>Tabla_411972!A73</f>
        <v>70</v>
      </c>
      <c r="AA77">
        <f>Tabla_411976!A73</f>
        <v>70</v>
      </c>
      <c r="AB77">
        <f>Tabla_411973!A73</f>
        <v>70</v>
      </c>
      <c r="AC77">
        <f>Tabla_411977!A73</f>
        <v>70</v>
      </c>
      <c r="AD77" t="s">
        <v>378</v>
      </c>
      <c r="AE77" s="16">
        <v>45481</v>
      </c>
      <c r="AF77" t="s">
        <v>591</v>
      </c>
    </row>
    <row r="78" spans="1:32" x14ac:dyDescent="0.35">
      <c r="A78" s="3">
        <v>2024</v>
      </c>
      <c r="B78" s="4">
        <v>45292</v>
      </c>
      <c r="C78" s="4">
        <v>45382</v>
      </c>
      <c r="D78" t="s">
        <v>88</v>
      </c>
      <c r="E78" s="5">
        <v>321941</v>
      </c>
      <c r="F78" s="5" t="s">
        <v>423</v>
      </c>
      <c r="G78" s="5" t="s">
        <v>424</v>
      </c>
      <c r="H78" t="s">
        <v>352</v>
      </c>
      <c r="I78" t="s">
        <v>218</v>
      </c>
      <c r="J78" t="s">
        <v>428</v>
      </c>
      <c r="K78" t="s">
        <v>429</v>
      </c>
      <c r="L78" t="s">
        <v>91</v>
      </c>
      <c r="M78" s="11">
        <v>29027.200000000001</v>
      </c>
      <c r="N78" s="5" t="s">
        <v>574</v>
      </c>
      <c r="O78" s="11">
        <v>23848.32</v>
      </c>
      <c r="P78" s="5" t="s">
        <v>574</v>
      </c>
      <c r="Q78">
        <f>Tabla_411974!A74</f>
        <v>71</v>
      </c>
      <c r="R78">
        <f>Tabla_411961!A74</f>
        <v>71</v>
      </c>
      <c r="S78">
        <f>Tabla_411975!A74</f>
        <v>71</v>
      </c>
      <c r="T78">
        <f>Tabla_411945!A74</f>
        <v>71</v>
      </c>
      <c r="U78">
        <f>Tabla_411965!A74</f>
        <v>71</v>
      </c>
      <c r="V78">
        <f>Tabla_411952!A74</f>
        <v>71</v>
      </c>
      <c r="W78">
        <f>Tabla_411962!A74</f>
        <v>71</v>
      </c>
      <c r="X78">
        <f>Tabla_411953!A74</f>
        <v>71</v>
      </c>
      <c r="Y78">
        <f>Tabla_411954!A74</f>
        <v>71</v>
      </c>
      <c r="Z78">
        <f>Tabla_411972!A74</f>
        <v>71</v>
      </c>
      <c r="AA78">
        <f>Tabla_411976!A74</f>
        <v>71</v>
      </c>
      <c r="AB78">
        <f>Tabla_411973!A74</f>
        <v>71</v>
      </c>
      <c r="AC78">
        <f>Tabla_411977!A74</f>
        <v>71</v>
      </c>
      <c r="AD78" t="s">
        <v>378</v>
      </c>
      <c r="AE78" s="16">
        <v>45482</v>
      </c>
      <c r="AF78" t="s">
        <v>591</v>
      </c>
    </row>
    <row r="79" spans="1:32" x14ac:dyDescent="0.35">
      <c r="A79" s="3">
        <v>2024</v>
      </c>
      <c r="B79" s="4">
        <v>45292</v>
      </c>
      <c r="C79" s="4">
        <v>45382</v>
      </c>
      <c r="D79" t="s">
        <v>88</v>
      </c>
      <c r="E79" s="5">
        <v>321941</v>
      </c>
      <c r="F79" s="5" t="s">
        <v>423</v>
      </c>
      <c r="G79" s="5" t="s">
        <v>424</v>
      </c>
      <c r="H79" t="s">
        <v>352</v>
      </c>
      <c r="I79" t="s">
        <v>430</v>
      </c>
      <c r="J79" t="s">
        <v>431</v>
      </c>
      <c r="K79" t="s">
        <v>432</v>
      </c>
      <c r="L79" t="s">
        <v>91</v>
      </c>
      <c r="M79" s="11">
        <v>29027.200000000001</v>
      </c>
      <c r="N79" s="5" t="s">
        <v>574</v>
      </c>
      <c r="O79" s="11">
        <v>23848.32</v>
      </c>
      <c r="P79" s="5" t="s">
        <v>574</v>
      </c>
      <c r="Q79">
        <f>Tabla_411974!A75</f>
        <v>72</v>
      </c>
      <c r="R79">
        <f>Tabla_411961!A75</f>
        <v>72</v>
      </c>
      <c r="S79">
        <f>Tabla_411975!A75</f>
        <v>72</v>
      </c>
      <c r="T79">
        <f>Tabla_411945!A75</f>
        <v>72</v>
      </c>
      <c r="U79">
        <f>Tabla_411965!A75</f>
        <v>72</v>
      </c>
      <c r="V79">
        <f>Tabla_411952!A75</f>
        <v>72</v>
      </c>
      <c r="W79">
        <f>Tabla_411962!A75</f>
        <v>72</v>
      </c>
      <c r="X79">
        <f>Tabla_411953!A75</f>
        <v>72</v>
      </c>
      <c r="Y79">
        <f>Tabla_411954!A75</f>
        <v>72</v>
      </c>
      <c r="Z79">
        <f>Tabla_411972!A75</f>
        <v>72</v>
      </c>
      <c r="AA79">
        <f>Tabla_411976!A75</f>
        <v>72</v>
      </c>
      <c r="AB79">
        <f>Tabla_411973!A75</f>
        <v>72</v>
      </c>
      <c r="AC79">
        <f>Tabla_411977!A75</f>
        <v>72</v>
      </c>
      <c r="AD79" t="s">
        <v>378</v>
      </c>
      <c r="AE79" s="16">
        <v>45483</v>
      </c>
      <c r="AF79" t="s">
        <v>591</v>
      </c>
    </row>
    <row r="80" spans="1:32" x14ac:dyDescent="0.35">
      <c r="A80" s="3">
        <v>2024</v>
      </c>
      <c r="B80" s="4">
        <v>45292</v>
      </c>
      <c r="C80" s="4">
        <v>45382</v>
      </c>
      <c r="D80" t="s">
        <v>88</v>
      </c>
      <c r="E80" s="5">
        <v>321941</v>
      </c>
      <c r="F80" s="5" t="s">
        <v>433</v>
      </c>
      <c r="G80" s="5" t="s">
        <v>424</v>
      </c>
      <c r="H80" t="s">
        <v>352</v>
      </c>
      <c r="I80" t="s">
        <v>237</v>
      </c>
      <c r="J80" t="s">
        <v>434</v>
      </c>
      <c r="K80" t="s">
        <v>435</v>
      </c>
      <c r="L80" t="s">
        <v>91</v>
      </c>
      <c r="M80" s="11">
        <v>34277.9</v>
      </c>
      <c r="N80" s="5" t="s">
        <v>574</v>
      </c>
      <c r="O80" s="11">
        <v>20613.82</v>
      </c>
      <c r="P80" s="5" t="s">
        <v>574</v>
      </c>
      <c r="Q80">
        <f>Tabla_411974!A76</f>
        <v>73</v>
      </c>
      <c r="R80">
        <f>Tabla_411961!A76</f>
        <v>73</v>
      </c>
      <c r="S80">
        <f>Tabla_411975!A76</f>
        <v>73</v>
      </c>
      <c r="T80">
        <f>Tabla_411945!A76</f>
        <v>73</v>
      </c>
      <c r="U80">
        <f>Tabla_411965!A76</f>
        <v>73</v>
      </c>
      <c r="V80">
        <f>Tabla_411952!A76</f>
        <v>73</v>
      </c>
      <c r="W80">
        <f>Tabla_411962!A76</f>
        <v>73</v>
      </c>
      <c r="X80">
        <f>Tabla_411953!A76</f>
        <v>73</v>
      </c>
      <c r="Y80">
        <f>Tabla_411954!A76</f>
        <v>73</v>
      </c>
      <c r="Z80">
        <f>Tabla_411972!A76</f>
        <v>73</v>
      </c>
      <c r="AA80">
        <f>Tabla_411976!A76</f>
        <v>73</v>
      </c>
      <c r="AB80">
        <f>Tabla_411973!A76</f>
        <v>73</v>
      </c>
      <c r="AC80">
        <f>Tabla_411977!A76</f>
        <v>73</v>
      </c>
      <c r="AD80" t="s">
        <v>378</v>
      </c>
      <c r="AE80" s="16">
        <v>45484</v>
      </c>
      <c r="AF80" t="s">
        <v>591</v>
      </c>
    </row>
    <row r="81" spans="1:32" x14ac:dyDescent="0.35">
      <c r="A81" s="3">
        <v>2024</v>
      </c>
      <c r="B81" s="4">
        <v>45292</v>
      </c>
      <c r="C81" s="4">
        <v>45382</v>
      </c>
      <c r="D81" t="s">
        <v>88</v>
      </c>
      <c r="E81" s="5">
        <v>321941</v>
      </c>
      <c r="F81" s="5" t="s">
        <v>423</v>
      </c>
      <c r="G81" s="5" t="s">
        <v>424</v>
      </c>
      <c r="H81" t="s">
        <v>352</v>
      </c>
      <c r="I81" t="s">
        <v>436</v>
      </c>
      <c r="J81" t="s">
        <v>437</v>
      </c>
      <c r="K81" t="s">
        <v>438</v>
      </c>
      <c r="L81" t="s">
        <v>91</v>
      </c>
      <c r="M81" s="11">
        <v>29027.200000000001</v>
      </c>
      <c r="N81" s="5" t="s">
        <v>574</v>
      </c>
      <c r="O81" s="11">
        <v>23848.32</v>
      </c>
      <c r="P81" s="5" t="s">
        <v>574</v>
      </c>
      <c r="Q81">
        <f>Tabla_411974!A77</f>
        <v>74</v>
      </c>
      <c r="R81">
        <f>Tabla_411961!A77</f>
        <v>74</v>
      </c>
      <c r="S81">
        <f>Tabla_411975!A77</f>
        <v>74</v>
      </c>
      <c r="T81">
        <f>Tabla_411945!A77</f>
        <v>74</v>
      </c>
      <c r="U81">
        <f>Tabla_411965!A77</f>
        <v>74</v>
      </c>
      <c r="V81">
        <f>Tabla_411952!A77</f>
        <v>74</v>
      </c>
      <c r="W81">
        <f>Tabla_411962!A77</f>
        <v>74</v>
      </c>
      <c r="X81">
        <f>Tabla_411953!A77</f>
        <v>74</v>
      </c>
      <c r="Y81">
        <f>Tabla_411954!A77</f>
        <v>74</v>
      </c>
      <c r="Z81">
        <f>Tabla_411972!A77</f>
        <v>74</v>
      </c>
      <c r="AA81">
        <f>Tabla_411976!A77</f>
        <v>74</v>
      </c>
      <c r="AB81">
        <f>Tabla_411973!A77</f>
        <v>74</v>
      </c>
      <c r="AC81">
        <f>Tabla_411977!A77</f>
        <v>74</v>
      </c>
      <c r="AD81" t="s">
        <v>378</v>
      </c>
      <c r="AE81" s="16">
        <v>45485</v>
      </c>
      <c r="AF81" t="s">
        <v>591</v>
      </c>
    </row>
    <row r="82" spans="1:32" x14ac:dyDescent="0.35">
      <c r="A82" s="3">
        <v>2024</v>
      </c>
      <c r="B82" s="4">
        <v>45292</v>
      </c>
      <c r="C82" s="4">
        <v>45382</v>
      </c>
      <c r="D82" t="s">
        <v>88</v>
      </c>
      <c r="E82" s="5">
        <v>321941</v>
      </c>
      <c r="F82" s="5" t="s">
        <v>439</v>
      </c>
      <c r="G82" s="5" t="s">
        <v>440</v>
      </c>
      <c r="H82" t="s">
        <v>352</v>
      </c>
      <c r="I82" t="s">
        <v>441</v>
      </c>
      <c r="J82" t="s">
        <v>442</v>
      </c>
      <c r="K82" t="s">
        <v>443</v>
      </c>
      <c r="L82" t="s">
        <v>92</v>
      </c>
      <c r="M82" s="11">
        <v>34277.9</v>
      </c>
      <c r="N82" s="5" t="s">
        <v>574</v>
      </c>
      <c r="O82" s="11">
        <v>27787.620000000003</v>
      </c>
      <c r="P82" s="5" t="s">
        <v>574</v>
      </c>
      <c r="Q82">
        <f>Tabla_411974!A78</f>
        <v>75</v>
      </c>
      <c r="R82">
        <f>Tabla_411961!A78</f>
        <v>75</v>
      </c>
      <c r="S82">
        <f>Tabla_411975!A78</f>
        <v>75</v>
      </c>
      <c r="T82">
        <f>Tabla_411945!A78</f>
        <v>75</v>
      </c>
      <c r="U82">
        <f>Tabla_411965!A78</f>
        <v>75</v>
      </c>
      <c r="V82">
        <f>Tabla_411952!A78</f>
        <v>75</v>
      </c>
      <c r="W82">
        <f>Tabla_411962!A78</f>
        <v>75</v>
      </c>
      <c r="X82">
        <f>Tabla_411953!A78</f>
        <v>75</v>
      </c>
      <c r="Y82">
        <f>Tabla_411954!A78</f>
        <v>75</v>
      </c>
      <c r="Z82">
        <f>Tabla_411972!A78</f>
        <v>75</v>
      </c>
      <c r="AA82">
        <f>Tabla_411976!A78</f>
        <v>75</v>
      </c>
      <c r="AB82">
        <f>Tabla_411973!A78</f>
        <v>75</v>
      </c>
      <c r="AC82">
        <f>Tabla_411977!A78</f>
        <v>75</v>
      </c>
      <c r="AD82" t="s">
        <v>378</v>
      </c>
      <c r="AE82" s="16">
        <v>45486</v>
      </c>
      <c r="AF82" t="s">
        <v>591</v>
      </c>
    </row>
    <row r="83" spans="1:32" x14ac:dyDescent="0.35">
      <c r="A83" s="3">
        <v>2024</v>
      </c>
      <c r="B83" s="4">
        <v>45292</v>
      </c>
      <c r="C83" s="4">
        <v>45382</v>
      </c>
      <c r="D83" t="s">
        <v>88</v>
      </c>
      <c r="E83" s="5">
        <v>321941</v>
      </c>
      <c r="F83" s="5" t="s">
        <v>423</v>
      </c>
      <c r="G83" s="5" t="s">
        <v>424</v>
      </c>
      <c r="H83" t="s">
        <v>352</v>
      </c>
      <c r="I83" t="s">
        <v>444</v>
      </c>
      <c r="J83" t="s">
        <v>445</v>
      </c>
      <c r="K83" t="s">
        <v>446</v>
      </c>
      <c r="L83" t="s">
        <v>91</v>
      </c>
      <c r="M83" s="11">
        <v>29027.200000000001</v>
      </c>
      <c r="N83" s="5" t="s">
        <v>574</v>
      </c>
      <c r="O83" s="11">
        <v>20271.080000000002</v>
      </c>
      <c r="P83" s="5" t="s">
        <v>574</v>
      </c>
      <c r="Q83">
        <f>Tabla_411974!A79</f>
        <v>76</v>
      </c>
      <c r="R83">
        <f>Tabla_411961!A79</f>
        <v>76</v>
      </c>
      <c r="S83">
        <f>Tabla_411975!A79</f>
        <v>76</v>
      </c>
      <c r="T83">
        <f>Tabla_411945!A79</f>
        <v>76</v>
      </c>
      <c r="U83">
        <f>Tabla_411965!A79</f>
        <v>76</v>
      </c>
      <c r="V83">
        <f>Tabla_411952!A79</f>
        <v>76</v>
      </c>
      <c r="W83">
        <f>Tabla_411962!A79</f>
        <v>76</v>
      </c>
      <c r="X83">
        <f>Tabla_411953!A79</f>
        <v>76</v>
      </c>
      <c r="Y83">
        <f>Tabla_411954!A79</f>
        <v>76</v>
      </c>
      <c r="Z83">
        <f>Tabla_411972!A79</f>
        <v>76</v>
      </c>
      <c r="AA83">
        <f>Tabla_411976!A79</f>
        <v>76</v>
      </c>
      <c r="AB83">
        <f>Tabla_411973!A79</f>
        <v>76</v>
      </c>
      <c r="AC83">
        <f>Tabla_411977!A79</f>
        <v>76</v>
      </c>
      <c r="AD83" t="s">
        <v>378</v>
      </c>
      <c r="AE83" s="16">
        <v>45487</v>
      </c>
      <c r="AF83" t="s">
        <v>591</v>
      </c>
    </row>
    <row r="84" spans="1:32" x14ac:dyDescent="0.35">
      <c r="A84" s="3">
        <v>2024</v>
      </c>
      <c r="B84" s="4">
        <v>45292</v>
      </c>
      <c r="C84" s="4">
        <v>45382</v>
      </c>
      <c r="D84" t="s">
        <v>88</v>
      </c>
      <c r="E84" s="5">
        <v>321941</v>
      </c>
      <c r="F84" s="5" t="s">
        <v>439</v>
      </c>
      <c r="G84" s="5" t="s">
        <v>440</v>
      </c>
      <c r="H84" t="s">
        <v>352</v>
      </c>
      <c r="I84" t="s">
        <v>589</v>
      </c>
      <c r="J84" t="s">
        <v>588</v>
      </c>
      <c r="K84" t="s">
        <v>443</v>
      </c>
      <c r="L84" t="s">
        <v>92</v>
      </c>
      <c r="M84" s="11">
        <v>29027.200000000001</v>
      </c>
      <c r="N84" s="5" t="s">
        <v>574</v>
      </c>
      <c r="O84" s="11">
        <v>23848.32</v>
      </c>
      <c r="P84" s="5" t="s">
        <v>574</v>
      </c>
      <c r="Q84">
        <f>Tabla_411974!A80</f>
        <v>77</v>
      </c>
      <c r="R84">
        <f>Tabla_411961!A80</f>
        <v>77</v>
      </c>
      <c r="S84">
        <f>Tabla_411975!A80</f>
        <v>77</v>
      </c>
      <c r="T84">
        <f>Tabla_411945!A80</f>
        <v>77</v>
      </c>
      <c r="U84">
        <f>Tabla_411965!A80</f>
        <v>77</v>
      </c>
      <c r="V84">
        <f>Tabla_411952!A80</f>
        <v>77</v>
      </c>
      <c r="W84">
        <f>Tabla_411962!A80</f>
        <v>77</v>
      </c>
      <c r="X84">
        <f>Tabla_411953!A80</f>
        <v>77</v>
      </c>
      <c r="Y84">
        <f>Tabla_411954!A80</f>
        <v>77</v>
      </c>
      <c r="Z84">
        <f>Tabla_411972!A80</f>
        <v>77</v>
      </c>
      <c r="AA84">
        <f>Tabla_411976!A80</f>
        <v>77</v>
      </c>
      <c r="AB84">
        <f>Tabla_411973!A80</f>
        <v>77</v>
      </c>
      <c r="AC84">
        <f>Tabla_411977!A80</f>
        <v>77</v>
      </c>
      <c r="AD84" t="s">
        <v>378</v>
      </c>
      <c r="AE84" s="16">
        <v>45488</v>
      </c>
      <c r="AF84" t="s">
        <v>591</v>
      </c>
    </row>
    <row r="85" spans="1:32" x14ac:dyDescent="0.35">
      <c r="A85" s="3">
        <v>2024</v>
      </c>
      <c r="B85" s="4">
        <v>45292</v>
      </c>
      <c r="C85" s="4">
        <v>45382</v>
      </c>
      <c r="D85" t="s">
        <v>88</v>
      </c>
      <c r="E85" s="5">
        <v>321941</v>
      </c>
      <c r="F85" s="5" t="s">
        <v>423</v>
      </c>
      <c r="G85" s="5" t="s">
        <v>424</v>
      </c>
      <c r="H85" t="s">
        <v>352</v>
      </c>
      <c r="I85" t="s">
        <v>447</v>
      </c>
      <c r="J85" t="s">
        <v>252</v>
      </c>
      <c r="K85" t="s">
        <v>443</v>
      </c>
      <c r="L85" t="s">
        <v>91</v>
      </c>
      <c r="M85" s="11">
        <v>29027.200000000001</v>
      </c>
      <c r="N85" s="5" t="s">
        <v>574</v>
      </c>
      <c r="O85" s="11">
        <v>23848.32</v>
      </c>
      <c r="P85" s="5" t="s">
        <v>574</v>
      </c>
      <c r="Q85">
        <f>Tabla_411974!A81</f>
        <v>78</v>
      </c>
      <c r="R85">
        <f>Tabla_411961!A81</f>
        <v>78</v>
      </c>
      <c r="S85">
        <f>Tabla_411975!A81</f>
        <v>78</v>
      </c>
      <c r="T85">
        <f>Tabla_411945!A81</f>
        <v>78</v>
      </c>
      <c r="U85">
        <f>Tabla_411965!A81</f>
        <v>78</v>
      </c>
      <c r="V85">
        <f>Tabla_411952!A81</f>
        <v>78</v>
      </c>
      <c r="W85">
        <f>Tabla_411962!A81</f>
        <v>78</v>
      </c>
      <c r="X85">
        <f>Tabla_411953!A81</f>
        <v>78</v>
      </c>
      <c r="Y85">
        <f>Tabla_411954!A81</f>
        <v>78</v>
      </c>
      <c r="Z85">
        <f>Tabla_411972!A81</f>
        <v>78</v>
      </c>
      <c r="AA85">
        <f>Tabla_411976!A81</f>
        <v>78</v>
      </c>
      <c r="AB85">
        <f>Tabla_411973!A81</f>
        <v>78</v>
      </c>
      <c r="AC85">
        <f>Tabla_411977!A81</f>
        <v>78</v>
      </c>
      <c r="AD85" t="s">
        <v>378</v>
      </c>
      <c r="AE85" s="16">
        <v>45489</v>
      </c>
      <c r="AF85" t="s">
        <v>591</v>
      </c>
    </row>
    <row r="86" spans="1:32" x14ac:dyDescent="0.35">
      <c r="A86" s="3">
        <v>2024</v>
      </c>
      <c r="B86" s="4">
        <v>45292</v>
      </c>
      <c r="C86" s="4">
        <v>45382</v>
      </c>
      <c r="D86" t="s">
        <v>88</v>
      </c>
      <c r="E86" s="5">
        <v>321941</v>
      </c>
      <c r="F86" s="5" t="s">
        <v>439</v>
      </c>
      <c r="G86" s="5" t="s">
        <v>440</v>
      </c>
      <c r="H86" t="s">
        <v>352</v>
      </c>
      <c r="I86" t="s">
        <v>448</v>
      </c>
      <c r="J86" t="s">
        <v>449</v>
      </c>
      <c r="K86" t="s">
        <v>450</v>
      </c>
      <c r="L86" t="s">
        <v>92</v>
      </c>
      <c r="M86" s="11">
        <v>29027.200000000001</v>
      </c>
      <c r="N86" s="5" t="s">
        <v>574</v>
      </c>
      <c r="O86" s="11">
        <v>23848.32</v>
      </c>
      <c r="P86" s="5" t="s">
        <v>574</v>
      </c>
      <c r="Q86">
        <f>Tabla_411974!A82</f>
        <v>79</v>
      </c>
      <c r="R86">
        <f>Tabla_411961!A82</f>
        <v>79</v>
      </c>
      <c r="S86">
        <f>Tabla_411975!A82</f>
        <v>79</v>
      </c>
      <c r="T86">
        <f>Tabla_411945!A82</f>
        <v>79</v>
      </c>
      <c r="U86">
        <f>Tabla_411965!A82</f>
        <v>79</v>
      </c>
      <c r="V86">
        <f>Tabla_411952!A82</f>
        <v>79</v>
      </c>
      <c r="W86">
        <f>Tabla_411962!A82</f>
        <v>79</v>
      </c>
      <c r="X86">
        <f>Tabla_411953!A82</f>
        <v>79</v>
      </c>
      <c r="Y86">
        <f>Tabla_411954!A82</f>
        <v>79</v>
      </c>
      <c r="Z86">
        <f>Tabla_411972!A82</f>
        <v>79</v>
      </c>
      <c r="AA86">
        <f>Tabla_411976!A82</f>
        <v>79</v>
      </c>
      <c r="AB86">
        <f>Tabla_411973!A82</f>
        <v>79</v>
      </c>
      <c r="AC86">
        <f>Tabla_411977!A82</f>
        <v>79</v>
      </c>
      <c r="AD86" t="s">
        <v>378</v>
      </c>
      <c r="AE86" s="16">
        <v>45490</v>
      </c>
      <c r="AF86" t="s">
        <v>591</v>
      </c>
    </row>
    <row r="87" spans="1:32" x14ac:dyDescent="0.35">
      <c r="A87" s="3">
        <v>2024</v>
      </c>
      <c r="B87" s="4">
        <v>45292</v>
      </c>
      <c r="C87" s="4">
        <v>45382</v>
      </c>
      <c r="D87" t="s">
        <v>88</v>
      </c>
      <c r="E87" s="5">
        <v>321941</v>
      </c>
      <c r="F87" s="5" t="s">
        <v>433</v>
      </c>
      <c r="G87" s="5" t="s">
        <v>424</v>
      </c>
      <c r="H87" t="s">
        <v>352</v>
      </c>
      <c r="I87" t="s">
        <v>451</v>
      </c>
      <c r="J87" t="s">
        <v>452</v>
      </c>
      <c r="K87" t="s">
        <v>453</v>
      </c>
      <c r="L87" t="s">
        <v>91</v>
      </c>
      <c r="M87" s="11">
        <v>34277.9</v>
      </c>
      <c r="N87" s="5" t="s">
        <v>574</v>
      </c>
      <c r="O87" s="11">
        <v>27787.620000000003</v>
      </c>
      <c r="P87" s="5" t="s">
        <v>574</v>
      </c>
      <c r="Q87">
        <f>Tabla_411974!A83</f>
        <v>80</v>
      </c>
      <c r="R87">
        <f>Tabla_411961!A83</f>
        <v>80</v>
      </c>
      <c r="S87">
        <f>Tabla_411975!A83</f>
        <v>80</v>
      </c>
      <c r="T87">
        <f>Tabla_411945!A83</f>
        <v>80</v>
      </c>
      <c r="U87">
        <f>Tabla_411965!A83</f>
        <v>80</v>
      </c>
      <c r="V87">
        <f>Tabla_411952!A83</f>
        <v>80</v>
      </c>
      <c r="W87">
        <f>Tabla_411962!A83</f>
        <v>80</v>
      </c>
      <c r="X87">
        <f>Tabla_411953!A83</f>
        <v>80</v>
      </c>
      <c r="Y87">
        <f>Tabla_411954!A83</f>
        <v>80</v>
      </c>
      <c r="Z87">
        <f>Tabla_411972!A83</f>
        <v>80</v>
      </c>
      <c r="AA87">
        <f>Tabla_411976!A83</f>
        <v>80</v>
      </c>
      <c r="AB87">
        <f>Tabla_411973!A83</f>
        <v>80</v>
      </c>
      <c r="AC87">
        <f>Tabla_411977!A83</f>
        <v>80</v>
      </c>
      <c r="AD87" t="s">
        <v>378</v>
      </c>
      <c r="AE87" s="16">
        <v>45491</v>
      </c>
      <c r="AF87" t="s">
        <v>591</v>
      </c>
    </row>
    <row r="88" spans="1:32" x14ac:dyDescent="0.35">
      <c r="A88" s="3">
        <v>2024</v>
      </c>
      <c r="B88" s="4">
        <v>45292</v>
      </c>
      <c r="C88" s="4">
        <v>45382</v>
      </c>
      <c r="D88" t="s">
        <v>88</v>
      </c>
      <c r="E88" s="5">
        <v>321941</v>
      </c>
      <c r="F88" s="5" t="s">
        <v>423</v>
      </c>
      <c r="G88" s="5" t="s">
        <v>424</v>
      </c>
      <c r="H88" t="s">
        <v>352</v>
      </c>
      <c r="I88" t="s">
        <v>454</v>
      </c>
      <c r="J88" t="s">
        <v>455</v>
      </c>
      <c r="K88" t="s">
        <v>456</v>
      </c>
      <c r="L88" t="s">
        <v>91</v>
      </c>
      <c r="M88" s="11">
        <v>29027.200000000001</v>
      </c>
      <c r="N88" s="5" t="s">
        <v>574</v>
      </c>
      <c r="O88" s="11">
        <v>15197.140000000001</v>
      </c>
      <c r="P88" s="5" t="s">
        <v>574</v>
      </c>
      <c r="Q88">
        <f>Tabla_411974!A84</f>
        <v>81</v>
      </c>
      <c r="R88">
        <f>Tabla_411961!A84</f>
        <v>81</v>
      </c>
      <c r="S88">
        <f>Tabla_411975!A84</f>
        <v>81</v>
      </c>
      <c r="T88">
        <f>Tabla_411945!A84</f>
        <v>81</v>
      </c>
      <c r="U88">
        <f>Tabla_411965!A84</f>
        <v>81</v>
      </c>
      <c r="V88">
        <f>Tabla_411952!A84</f>
        <v>81</v>
      </c>
      <c r="W88">
        <f>Tabla_411962!A84</f>
        <v>81</v>
      </c>
      <c r="X88">
        <f>Tabla_411953!A84</f>
        <v>81</v>
      </c>
      <c r="Y88">
        <f>Tabla_411954!A84</f>
        <v>81</v>
      </c>
      <c r="Z88">
        <f>Tabla_411972!A84</f>
        <v>81</v>
      </c>
      <c r="AA88">
        <f>Tabla_411976!A84</f>
        <v>81</v>
      </c>
      <c r="AB88">
        <f>Tabla_411973!A84</f>
        <v>81</v>
      </c>
      <c r="AC88">
        <f>Tabla_411977!A84</f>
        <v>81</v>
      </c>
      <c r="AD88" t="s">
        <v>378</v>
      </c>
      <c r="AE88" s="16">
        <v>45492</v>
      </c>
      <c r="AF88" t="s">
        <v>591</v>
      </c>
    </row>
    <row r="89" spans="1:32" x14ac:dyDescent="0.35">
      <c r="A89" s="3">
        <v>2024</v>
      </c>
      <c r="B89" s="4">
        <v>45292</v>
      </c>
      <c r="C89" s="4">
        <v>45382</v>
      </c>
      <c r="D89" t="s">
        <v>88</v>
      </c>
      <c r="E89" s="5">
        <v>321941</v>
      </c>
      <c r="F89" s="5" t="s">
        <v>439</v>
      </c>
      <c r="G89" s="5" t="s">
        <v>440</v>
      </c>
      <c r="H89" t="s">
        <v>352</v>
      </c>
      <c r="I89" t="s">
        <v>457</v>
      </c>
      <c r="J89" t="s">
        <v>458</v>
      </c>
      <c r="K89" t="s">
        <v>459</v>
      </c>
      <c r="L89" t="s">
        <v>92</v>
      </c>
      <c r="M89" s="11">
        <v>29027.200000000001</v>
      </c>
      <c r="N89" s="5" t="s">
        <v>574</v>
      </c>
      <c r="O89" s="11">
        <v>23848.32</v>
      </c>
      <c r="P89" s="5" t="s">
        <v>574</v>
      </c>
      <c r="Q89">
        <f>Tabla_411974!A85</f>
        <v>82</v>
      </c>
      <c r="R89">
        <f>Tabla_411961!A85</f>
        <v>82</v>
      </c>
      <c r="S89">
        <f>Tabla_411975!A85</f>
        <v>82</v>
      </c>
      <c r="T89">
        <f>Tabla_411945!A85</f>
        <v>82</v>
      </c>
      <c r="U89">
        <f>Tabla_411965!A85</f>
        <v>82</v>
      </c>
      <c r="V89">
        <f>Tabla_411952!A85</f>
        <v>82</v>
      </c>
      <c r="W89">
        <f>Tabla_411962!A85</f>
        <v>82</v>
      </c>
      <c r="X89">
        <f>Tabla_411953!A85</f>
        <v>82</v>
      </c>
      <c r="Y89">
        <f>Tabla_411954!A85</f>
        <v>82</v>
      </c>
      <c r="Z89">
        <f>Tabla_411972!A85</f>
        <v>82</v>
      </c>
      <c r="AA89">
        <f>Tabla_411976!A85</f>
        <v>82</v>
      </c>
      <c r="AB89">
        <f>Tabla_411973!A85</f>
        <v>82</v>
      </c>
      <c r="AC89">
        <f>Tabla_411977!A85</f>
        <v>82</v>
      </c>
      <c r="AD89" t="s">
        <v>378</v>
      </c>
      <c r="AE89" s="16">
        <v>45493</v>
      </c>
      <c r="AF89" t="s">
        <v>591</v>
      </c>
    </row>
    <row r="90" spans="1:32" x14ac:dyDescent="0.35">
      <c r="A90" s="3">
        <v>2024</v>
      </c>
      <c r="B90" s="4">
        <v>45292</v>
      </c>
      <c r="C90" s="4">
        <v>45382</v>
      </c>
      <c r="D90" t="s">
        <v>88</v>
      </c>
      <c r="E90" s="5">
        <v>321941</v>
      </c>
      <c r="F90" s="5" t="s">
        <v>423</v>
      </c>
      <c r="G90" s="5" t="s">
        <v>424</v>
      </c>
      <c r="H90" t="s">
        <v>460</v>
      </c>
      <c r="I90" t="s">
        <v>461</v>
      </c>
      <c r="J90" t="s">
        <v>458</v>
      </c>
      <c r="K90" t="s">
        <v>435</v>
      </c>
      <c r="L90" t="s">
        <v>91</v>
      </c>
      <c r="M90" s="11">
        <v>29027.200000000001</v>
      </c>
      <c r="N90" s="5" t="s">
        <v>574</v>
      </c>
      <c r="O90" s="11">
        <v>23848.32</v>
      </c>
      <c r="P90" s="5" t="s">
        <v>574</v>
      </c>
      <c r="Q90">
        <f>Tabla_411974!A86</f>
        <v>83</v>
      </c>
      <c r="R90">
        <f>Tabla_411961!A86</f>
        <v>83</v>
      </c>
      <c r="S90">
        <f>Tabla_411975!A86</f>
        <v>83</v>
      </c>
      <c r="T90">
        <f>Tabla_411945!A86</f>
        <v>83</v>
      </c>
      <c r="U90">
        <f>Tabla_411965!A86</f>
        <v>83</v>
      </c>
      <c r="V90">
        <f>Tabla_411952!A86</f>
        <v>83</v>
      </c>
      <c r="W90">
        <f>Tabla_411962!A86</f>
        <v>83</v>
      </c>
      <c r="X90">
        <f>Tabla_411953!A86</f>
        <v>83</v>
      </c>
      <c r="Y90">
        <f>Tabla_411954!A86</f>
        <v>83</v>
      </c>
      <c r="Z90">
        <f>Tabla_411972!A86</f>
        <v>83</v>
      </c>
      <c r="AA90">
        <f>Tabla_411976!A86</f>
        <v>83</v>
      </c>
      <c r="AB90">
        <f>Tabla_411973!A86</f>
        <v>83</v>
      </c>
      <c r="AC90">
        <f>Tabla_411977!A86</f>
        <v>83</v>
      </c>
      <c r="AD90" t="s">
        <v>378</v>
      </c>
      <c r="AE90" s="16">
        <v>45494</v>
      </c>
      <c r="AF90" t="s">
        <v>591</v>
      </c>
    </row>
    <row r="91" spans="1:32" x14ac:dyDescent="0.35">
      <c r="A91" s="3">
        <v>2024</v>
      </c>
      <c r="B91" s="4">
        <v>45292</v>
      </c>
      <c r="C91" s="4">
        <v>45382</v>
      </c>
      <c r="D91" t="s">
        <v>88</v>
      </c>
      <c r="E91" s="5">
        <v>321941</v>
      </c>
      <c r="F91" s="5" t="s">
        <v>439</v>
      </c>
      <c r="G91" s="5" t="s">
        <v>440</v>
      </c>
      <c r="H91" t="s">
        <v>460</v>
      </c>
      <c r="I91" t="s">
        <v>462</v>
      </c>
      <c r="J91" t="s">
        <v>463</v>
      </c>
      <c r="K91" t="s">
        <v>464</v>
      </c>
      <c r="L91" t="s">
        <v>92</v>
      </c>
      <c r="M91" s="11">
        <v>29027.200000000001</v>
      </c>
      <c r="N91" s="5" t="s">
        <v>574</v>
      </c>
      <c r="O91" s="11">
        <v>21876</v>
      </c>
      <c r="P91" s="5" t="s">
        <v>574</v>
      </c>
      <c r="Q91">
        <f>Tabla_411974!A87</f>
        <v>84</v>
      </c>
      <c r="R91">
        <f>Tabla_411961!A87</f>
        <v>84</v>
      </c>
      <c r="S91">
        <f>Tabla_411975!A87</f>
        <v>84</v>
      </c>
      <c r="T91">
        <f>Tabla_411945!A87</f>
        <v>84</v>
      </c>
      <c r="U91">
        <f>Tabla_411965!A87</f>
        <v>84</v>
      </c>
      <c r="V91">
        <f>Tabla_411952!A87</f>
        <v>84</v>
      </c>
      <c r="W91">
        <f>Tabla_411962!A87</f>
        <v>84</v>
      </c>
      <c r="X91">
        <f>Tabla_411953!A87</f>
        <v>84</v>
      </c>
      <c r="Y91">
        <f>Tabla_411954!A87</f>
        <v>84</v>
      </c>
      <c r="Z91">
        <f>Tabla_411972!A87</f>
        <v>84</v>
      </c>
      <c r="AA91">
        <f>Tabla_411976!A87</f>
        <v>84</v>
      </c>
      <c r="AB91">
        <f>Tabla_411973!A87</f>
        <v>84</v>
      </c>
      <c r="AC91">
        <f>Tabla_411977!A87</f>
        <v>84</v>
      </c>
      <c r="AD91" t="s">
        <v>378</v>
      </c>
      <c r="AE91" s="16">
        <v>45495</v>
      </c>
      <c r="AF91" t="s">
        <v>591</v>
      </c>
    </row>
    <row r="92" spans="1:32" x14ac:dyDescent="0.35">
      <c r="A92" s="3">
        <v>2024</v>
      </c>
      <c r="B92" s="4">
        <v>45292</v>
      </c>
      <c r="C92" s="4">
        <v>45382</v>
      </c>
      <c r="D92" t="s">
        <v>88</v>
      </c>
      <c r="E92" s="5">
        <v>321941</v>
      </c>
      <c r="F92" s="5" t="s">
        <v>423</v>
      </c>
      <c r="G92" s="5" t="s">
        <v>424</v>
      </c>
      <c r="H92" t="s">
        <v>460</v>
      </c>
      <c r="I92" t="s">
        <v>465</v>
      </c>
      <c r="J92" t="s">
        <v>419</v>
      </c>
      <c r="K92" t="s">
        <v>466</v>
      </c>
      <c r="L92" t="s">
        <v>91</v>
      </c>
      <c r="M92" s="11">
        <v>29027.200000000001</v>
      </c>
      <c r="N92" s="5" t="s">
        <v>574</v>
      </c>
      <c r="O92" s="11">
        <v>23848.32</v>
      </c>
      <c r="P92" s="5" t="s">
        <v>574</v>
      </c>
      <c r="Q92">
        <f>Tabla_411974!A88</f>
        <v>85</v>
      </c>
      <c r="R92">
        <f>Tabla_411961!A88</f>
        <v>85</v>
      </c>
      <c r="S92">
        <f>Tabla_411975!A88</f>
        <v>85</v>
      </c>
      <c r="T92">
        <f>Tabla_411945!A88</f>
        <v>85</v>
      </c>
      <c r="U92">
        <f>Tabla_411965!A88</f>
        <v>85</v>
      </c>
      <c r="V92">
        <f>Tabla_411952!A88</f>
        <v>85</v>
      </c>
      <c r="W92">
        <f>Tabla_411962!A88</f>
        <v>85</v>
      </c>
      <c r="X92">
        <f>Tabla_411953!A88</f>
        <v>85</v>
      </c>
      <c r="Y92">
        <f>Tabla_411954!A88</f>
        <v>85</v>
      </c>
      <c r="Z92">
        <f>Tabla_411972!A88</f>
        <v>85</v>
      </c>
      <c r="AA92">
        <f>Tabla_411976!A88</f>
        <v>85</v>
      </c>
      <c r="AB92">
        <f>Tabla_411973!A88</f>
        <v>85</v>
      </c>
      <c r="AC92">
        <f>Tabla_411977!A88</f>
        <v>85</v>
      </c>
      <c r="AD92" t="s">
        <v>378</v>
      </c>
      <c r="AE92" s="16">
        <v>45496</v>
      </c>
      <c r="AF92" t="s">
        <v>591</v>
      </c>
    </row>
    <row r="93" spans="1:32" x14ac:dyDescent="0.35">
      <c r="A93" s="3">
        <v>2024</v>
      </c>
      <c r="B93" s="4">
        <v>45292</v>
      </c>
      <c r="C93" s="4">
        <v>45382</v>
      </c>
      <c r="D93" t="s">
        <v>88</v>
      </c>
      <c r="E93" s="5">
        <v>321941</v>
      </c>
      <c r="F93" s="5" t="s">
        <v>423</v>
      </c>
      <c r="G93" s="5" t="s">
        <v>424</v>
      </c>
      <c r="H93" t="s">
        <v>460</v>
      </c>
      <c r="I93" t="s">
        <v>467</v>
      </c>
      <c r="J93" t="s">
        <v>468</v>
      </c>
      <c r="K93" t="s">
        <v>435</v>
      </c>
      <c r="L93" t="s">
        <v>91</v>
      </c>
      <c r="M93" s="11">
        <v>29027.200000000001</v>
      </c>
      <c r="N93" s="5" t="s">
        <v>574</v>
      </c>
      <c r="O93" s="11">
        <v>23848.32</v>
      </c>
      <c r="P93" s="5" t="s">
        <v>574</v>
      </c>
      <c r="Q93">
        <f>Tabla_411974!A89</f>
        <v>86</v>
      </c>
      <c r="R93">
        <f>Tabla_411961!A89</f>
        <v>86</v>
      </c>
      <c r="S93">
        <f>Tabla_411975!A89</f>
        <v>86</v>
      </c>
      <c r="T93">
        <f>Tabla_411945!A89</f>
        <v>86</v>
      </c>
      <c r="U93">
        <f>Tabla_411965!A89</f>
        <v>86</v>
      </c>
      <c r="V93">
        <f>Tabla_411952!A89</f>
        <v>86</v>
      </c>
      <c r="W93">
        <f>Tabla_411962!A89</f>
        <v>86</v>
      </c>
      <c r="X93">
        <f>Tabla_411953!A89</f>
        <v>86</v>
      </c>
      <c r="Y93">
        <f>Tabla_411954!A89</f>
        <v>86</v>
      </c>
      <c r="Z93">
        <f>Tabla_411972!A89</f>
        <v>86</v>
      </c>
      <c r="AA93">
        <f>Tabla_411976!A89</f>
        <v>86</v>
      </c>
      <c r="AB93">
        <f>Tabla_411973!A89</f>
        <v>86</v>
      </c>
      <c r="AC93">
        <f>Tabla_411977!A89</f>
        <v>86</v>
      </c>
      <c r="AD93" t="s">
        <v>378</v>
      </c>
      <c r="AE93" s="16">
        <v>45497</v>
      </c>
      <c r="AF93" t="s">
        <v>591</v>
      </c>
    </row>
    <row r="94" spans="1:32" x14ac:dyDescent="0.35">
      <c r="A94" s="3">
        <v>2024</v>
      </c>
      <c r="B94" s="4">
        <v>45292</v>
      </c>
      <c r="C94" s="4">
        <v>45382</v>
      </c>
      <c r="D94" t="s">
        <v>88</v>
      </c>
      <c r="E94" s="5">
        <v>321941</v>
      </c>
      <c r="F94" s="5" t="s">
        <v>433</v>
      </c>
      <c r="G94" s="5" t="s">
        <v>424</v>
      </c>
      <c r="H94" t="s">
        <v>460</v>
      </c>
      <c r="I94" t="s">
        <v>469</v>
      </c>
      <c r="J94" t="s">
        <v>470</v>
      </c>
      <c r="K94" t="s">
        <v>471</v>
      </c>
      <c r="L94" t="s">
        <v>91</v>
      </c>
      <c r="M94" s="11">
        <v>34277.9</v>
      </c>
      <c r="N94" s="5" t="s">
        <v>574</v>
      </c>
      <c r="O94" s="11">
        <v>16769.120000000003</v>
      </c>
      <c r="P94" s="5" t="s">
        <v>574</v>
      </c>
      <c r="Q94">
        <f>Tabla_411974!A90</f>
        <v>87</v>
      </c>
      <c r="R94">
        <f>Tabla_411961!A90</f>
        <v>87</v>
      </c>
      <c r="S94">
        <f>Tabla_411975!A90</f>
        <v>87</v>
      </c>
      <c r="T94">
        <f>Tabla_411945!A90</f>
        <v>87</v>
      </c>
      <c r="U94">
        <f>Tabla_411965!A90</f>
        <v>87</v>
      </c>
      <c r="V94">
        <f>Tabla_411952!A90</f>
        <v>87</v>
      </c>
      <c r="W94">
        <f>Tabla_411962!A90</f>
        <v>87</v>
      </c>
      <c r="X94">
        <f>Tabla_411953!A90</f>
        <v>87</v>
      </c>
      <c r="Y94">
        <f>Tabla_411954!A90</f>
        <v>87</v>
      </c>
      <c r="Z94">
        <f>Tabla_411972!A90</f>
        <v>87</v>
      </c>
      <c r="AA94">
        <f>Tabla_411976!A90</f>
        <v>87</v>
      </c>
      <c r="AB94">
        <f>Tabla_411973!A90</f>
        <v>87</v>
      </c>
      <c r="AC94">
        <f>Tabla_411977!A90</f>
        <v>87</v>
      </c>
      <c r="AD94" t="s">
        <v>378</v>
      </c>
      <c r="AE94" s="16">
        <v>45498</v>
      </c>
      <c r="AF94" t="s">
        <v>591</v>
      </c>
    </row>
    <row r="95" spans="1:32" x14ac:dyDescent="0.35">
      <c r="A95" s="3">
        <v>2024</v>
      </c>
      <c r="B95" s="4">
        <v>45292</v>
      </c>
      <c r="C95" s="4">
        <v>45382</v>
      </c>
      <c r="D95" t="s">
        <v>88</v>
      </c>
      <c r="E95" s="5">
        <v>321941</v>
      </c>
      <c r="F95" s="5" t="s">
        <v>423</v>
      </c>
      <c r="G95" s="5" t="s">
        <v>424</v>
      </c>
      <c r="H95" t="s">
        <v>460</v>
      </c>
      <c r="I95" t="s">
        <v>472</v>
      </c>
      <c r="J95" t="s">
        <v>473</v>
      </c>
      <c r="K95" t="s">
        <v>474</v>
      </c>
      <c r="L95" t="s">
        <v>91</v>
      </c>
      <c r="M95" s="11">
        <v>29027.200000000001</v>
      </c>
      <c r="N95" s="5" t="s">
        <v>574</v>
      </c>
      <c r="O95" s="11">
        <v>23848.32</v>
      </c>
      <c r="P95" s="5" t="s">
        <v>574</v>
      </c>
      <c r="Q95">
        <f>Tabla_411974!A91</f>
        <v>88</v>
      </c>
      <c r="R95">
        <f>Tabla_411961!A91</f>
        <v>88</v>
      </c>
      <c r="S95">
        <f>Tabla_411975!A91</f>
        <v>88</v>
      </c>
      <c r="T95">
        <f>Tabla_411945!A91</f>
        <v>88</v>
      </c>
      <c r="U95">
        <f>Tabla_411965!A91</f>
        <v>88</v>
      </c>
      <c r="V95">
        <f>Tabla_411952!A91</f>
        <v>88</v>
      </c>
      <c r="W95">
        <f>Tabla_411962!A91</f>
        <v>88</v>
      </c>
      <c r="X95">
        <f>Tabla_411953!A91</f>
        <v>88</v>
      </c>
      <c r="Y95">
        <f>Tabla_411954!A91</f>
        <v>88</v>
      </c>
      <c r="Z95">
        <f>Tabla_411972!A91</f>
        <v>88</v>
      </c>
      <c r="AA95">
        <f>Tabla_411976!A91</f>
        <v>88</v>
      </c>
      <c r="AB95">
        <f>Tabla_411973!A91</f>
        <v>88</v>
      </c>
      <c r="AC95">
        <f>Tabla_411977!A91</f>
        <v>88</v>
      </c>
      <c r="AD95" t="s">
        <v>378</v>
      </c>
      <c r="AE95" s="16">
        <v>45499</v>
      </c>
      <c r="AF95" t="s">
        <v>591</v>
      </c>
    </row>
    <row r="96" spans="1:32" x14ac:dyDescent="0.35">
      <c r="A96" s="3">
        <v>2024</v>
      </c>
      <c r="B96" s="4">
        <v>45292</v>
      </c>
      <c r="C96" s="4">
        <v>45382</v>
      </c>
      <c r="D96" t="s">
        <v>88</v>
      </c>
      <c r="E96" s="5">
        <v>321941</v>
      </c>
      <c r="F96" s="5" t="s">
        <v>433</v>
      </c>
      <c r="G96" s="5" t="s">
        <v>440</v>
      </c>
      <c r="H96" t="s">
        <v>475</v>
      </c>
      <c r="I96" t="s">
        <v>476</v>
      </c>
      <c r="J96" t="s">
        <v>477</v>
      </c>
      <c r="K96" t="s">
        <v>478</v>
      </c>
      <c r="L96" t="s">
        <v>92</v>
      </c>
      <c r="M96" s="11">
        <v>34277.9</v>
      </c>
      <c r="N96" s="5" t="s">
        <v>574</v>
      </c>
      <c r="O96" s="11">
        <v>27787.620000000003</v>
      </c>
      <c r="P96" s="5" t="s">
        <v>574</v>
      </c>
      <c r="Q96">
        <f>Tabla_411974!A92</f>
        <v>89</v>
      </c>
      <c r="R96">
        <f>Tabla_411961!A92</f>
        <v>89</v>
      </c>
      <c r="S96">
        <f>Tabla_411975!A92</f>
        <v>89</v>
      </c>
      <c r="T96">
        <f>Tabla_411945!A92</f>
        <v>89</v>
      </c>
      <c r="U96">
        <f>Tabla_411965!A92</f>
        <v>89</v>
      </c>
      <c r="V96">
        <f>Tabla_411952!A92</f>
        <v>89</v>
      </c>
      <c r="W96">
        <f>Tabla_411962!A92</f>
        <v>89</v>
      </c>
      <c r="X96">
        <f>Tabla_411953!A92</f>
        <v>89</v>
      </c>
      <c r="Y96">
        <f>Tabla_411954!A92</f>
        <v>89</v>
      </c>
      <c r="Z96">
        <f>Tabla_411972!A92</f>
        <v>89</v>
      </c>
      <c r="AA96">
        <f>Tabla_411976!A92</f>
        <v>89</v>
      </c>
      <c r="AB96">
        <f>Tabla_411973!A92</f>
        <v>89</v>
      </c>
      <c r="AC96">
        <f>Tabla_411977!A92</f>
        <v>89</v>
      </c>
      <c r="AD96" t="s">
        <v>378</v>
      </c>
      <c r="AE96" s="16">
        <v>45500</v>
      </c>
      <c r="AF96" t="s">
        <v>591</v>
      </c>
    </row>
    <row r="97" spans="1:32" x14ac:dyDescent="0.35">
      <c r="A97" s="3">
        <v>2024</v>
      </c>
      <c r="B97" s="4">
        <v>45292</v>
      </c>
      <c r="C97" s="4">
        <v>45382</v>
      </c>
      <c r="D97" t="s">
        <v>88</v>
      </c>
      <c r="E97" s="5">
        <v>321941</v>
      </c>
      <c r="F97" s="5" t="s">
        <v>423</v>
      </c>
      <c r="G97" s="5" t="s">
        <v>424</v>
      </c>
      <c r="H97" t="s">
        <v>475</v>
      </c>
      <c r="I97" t="s">
        <v>479</v>
      </c>
      <c r="J97" t="s">
        <v>480</v>
      </c>
      <c r="K97" t="s">
        <v>481</v>
      </c>
      <c r="L97" t="s">
        <v>91</v>
      </c>
      <c r="M97" s="11">
        <v>29027.200000000001</v>
      </c>
      <c r="N97" s="5" t="s">
        <v>574</v>
      </c>
      <c r="O97" s="11">
        <v>23848.32</v>
      </c>
      <c r="P97" s="5" t="s">
        <v>574</v>
      </c>
      <c r="Q97">
        <f>Tabla_411974!A93</f>
        <v>90</v>
      </c>
      <c r="R97">
        <f>Tabla_411961!A93</f>
        <v>90</v>
      </c>
      <c r="S97">
        <f>Tabla_411975!A93</f>
        <v>90</v>
      </c>
      <c r="T97">
        <f>Tabla_411945!A93</f>
        <v>90</v>
      </c>
      <c r="U97">
        <f>Tabla_411965!A93</f>
        <v>90</v>
      </c>
      <c r="V97">
        <f>Tabla_411952!A93</f>
        <v>90</v>
      </c>
      <c r="W97">
        <f>Tabla_411962!A93</f>
        <v>90</v>
      </c>
      <c r="X97">
        <f>Tabla_411953!A93</f>
        <v>90</v>
      </c>
      <c r="Y97">
        <f>Tabla_411954!A93</f>
        <v>90</v>
      </c>
      <c r="Z97">
        <f>Tabla_411972!A93</f>
        <v>90</v>
      </c>
      <c r="AA97">
        <f>Tabla_411976!A93</f>
        <v>90</v>
      </c>
      <c r="AB97">
        <f>Tabla_411973!A93</f>
        <v>90</v>
      </c>
      <c r="AC97">
        <f>Tabla_411977!A93</f>
        <v>90</v>
      </c>
      <c r="AD97" t="s">
        <v>378</v>
      </c>
      <c r="AE97" s="16">
        <v>45501</v>
      </c>
      <c r="AF97" t="s">
        <v>591</v>
      </c>
    </row>
    <row r="98" spans="1:32" x14ac:dyDescent="0.35">
      <c r="A98" s="3">
        <v>2024</v>
      </c>
      <c r="B98" s="4">
        <v>45292</v>
      </c>
      <c r="C98" s="4">
        <v>45382</v>
      </c>
      <c r="D98" t="s">
        <v>88</v>
      </c>
      <c r="E98" s="5">
        <v>321941</v>
      </c>
      <c r="F98" s="5" t="s">
        <v>439</v>
      </c>
      <c r="G98" s="5" t="s">
        <v>440</v>
      </c>
      <c r="H98" t="s">
        <v>482</v>
      </c>
      <c r="I98" t="s">
        <v>298</v>
      </c>
      <c r="J98" t="s">
        <v>480</v>
      </c>
      <c r="K98" t="s">
        <v>483</v>
      </c>
      <c r="L98" t="s">
        <v>92</v>
      </c>
      <c r="M98" s="11">
        <v>29027.200000000001</v>
      </c>
      <c r="N98" s="5" t="s">
        <v>574</v>
      </c>
      <c r="O98" s="11">
        <v>23848.32</v>
      </c>
      <c r="P98" s="5" t="s">
        <v>574</v>
      </c>
      <c r="Q98">
        <f>Tabla_411974!A94</f>
        <v>91</v>
      </c>
      <c r="R98">
        <f>Tabla_411961!A94</f>
        <v>91</v>
      </c>
      <c r="S98">
        <f>Tabla_411975!A94</f>
        <v>91</v>
      </c>
      <c r="T98">
        <f>Tabla_411945!A94</f>
        <v>91</v>
      </c>
      <c r="U98">
        <f>Tabla_411965!A94</f>
        <v>91</v>
      </c>
      <c r="V98">
        <f>Tabla_411952!A94</f>
        <v>91</v>
      </c>
      <c r="W98">
        <f>Tabla_411962!A94</f>
        <v>91</v>
      </c>
      <c r="X98">
        <f>Tabla_411953!A94</f>
        <v>91</v>
      </c>
      <c r="Y98">
        <f>Tabla_411954!A94</f>
        <v>91</v>
      </c>
      <c r="Z98">
        <f>Tabla_411972!A94</f>
        <v>91</v>
      </c>
      <c r="AA98">
        <f>Tabla_411976!A94</f>
        <v>91</v>
      </c>
      <c r="AB98">
        <f>Tabla_411973!A94</f>
        <v>91</v>
      </c>
      <c r="AC98">
        <f>Tabla_411977!A94</f>
        <v>91</v>
      </c>
      <c r="AD98" t="s">
        <v>378</v>
      </c>
      <c r="AE98" s="16">
        <v>45502</v>
      </c>
      <c r="AF98" t="s">
        <v>591</v>
      </c>
    </row>
    <row r="99" spans="1:32" x14ac:dyDescent="0.35">
      <c r="A99" s="3">
        <v>2024</v>
      </c>
      <c r="B99" s="4">
        <v>45292</v>
      </c>
      <c r="C99" s="4">
        <v>45382</v>
      </c>
      <c r="D99" t="s">
        <v>88</v>
      </c>
      <c r="E99" s="5">
        <v>321941</v>
      </c>
      <c r="F99" s="5" t="s">
        <v>423</v>
      </c>
      <c r="G99" s="5" t="s">
        <v>424</v>
      </c>
      <c r="H99" t="s">
        <v>475</v>
      </c>
      <c r="I99" t="s">
        <v>484</v>
      </c>
      <c r="J99" t="s">
        <v>443</v>
      </c>
      <c r="K99" t="s">
        <v>478</v>
      </c>
      <c r="L99" t="s">
        <v>91</v>
      </c>
      <c r="M99" s="11">
        <v>29027.200000000001</v>
      </c>
      <c r="N99" s="5" t="s">
        <v>574</v>
      </c>
      <c r="O99" s="11">
        <v>20509.060000000001</v>
      </c>
      <c r="P99" s="5" t="s">
        <v>574</v>
      </c>
      <c r="Q99">
        <f>Tabla_411974!A95</f>
        <v>92</v>
      </c>
      <c r="R99">
        <f>Tabla_411961!A95</f>
        <v>92</v>
      </c>
      <c r="S99">
        <f>Tabla_411975!A95</f>
        <v>92</v>
      </c>
      <c r="T99">
        <f>Tabla_411945!A95</f>
        <v>92</v>
      </c>
      <c r="U99">
        <f>Tabla_411965!A95</f>
        <v>92</v>
      </c>
      <c r="V99">
        <f>Tabla_411952!A95</f>
        <v>92</v>
      </c>
      <c r="W99">
        <f>Tabla_411962!A95</f>
        <v>92</v>
      </c>
      <c r="X99">
        <f>Tabla_411953!A95</f>
        <v>92</v>
      </c>
      <c r="Y99">
        <f>Tabla_411954!A95</f>
        <v>92</v>
      </c>
      <c r="Z99">
        <f>Tabla_411972!A95</f>
        <v>92</v>
      </c>
      <c r="AA99">
        <f>Tabla_411976!A95</f>
        <v>92</v>
      </c>
      <c r="AB99">
        <f>Tabla_411973!A95</f>
        <v>92</v>
      </c>
      <c r="AC99">
        <f>Tabla_411977!A95</f>
        <v>92</v>
      </c>
      <c r="AD99" t="s">
        <v>378</v>
      </c>
      <c r="AE99" s="16">
        <v>45503</v>
      </c>
      <c r="AF99" t="s">
        <v>591</v>
      </c>
    </row>
    <row r="100" spans="1:32" x14ac:dyDescent="0.35">
      <c r="A100" s="3">
        <v>2024</v>
      </c>
      <c r="B100" s="4">
        <v>45292</v>
      </c>
      <c r="C100" s="4">
        <v>45382</v>
      </c>
      <c r="D100" t="s">
        <v>88</v>
      </c>
      <c r="E100" s="5">
        <v>321941</v>
      </c>
      <c r="F100" s="5" t="s">
        <v>423</v>
      </c>
      <c r="G100" s="5" t="s">
        <v>424</v>
      </c>
      <c r="H100" t="s">
        <v>349</v>
      </c>
      <c r="I100" t="s">
        <v>485</v>
      </c>
      <c r="J100" t="s">
        <v>435</v>
      </c>
      <c r="K100" t="s">
        <v>486</v>
      </c>
      <c r="L100" t="s">
        <v>92</v>
      </c>
      <c r="M100" s="11">
        <v>29027.200000000001</v>
      </c>
      <c r="N100" s="5" t="s">
        <v>574</v>
      </c>
      <c r="O100" s="11">
        <v>23848.32</v>
      </c>
      <c r="P100" s="5" t="s">
        <v>574</v>
      </c>
      <c r="Q100">
        <f>Tabla_411974!A96</f>
        <v>93</v>
      </c>
      <c r="R100">
        <f>Tabla_411961!A96</f>
        <v>93</v>
      </c>
      <c r="S100">
        <f>Tabla_411975!A96</f>
        <v>93</v>
      </c>
      <c r="T100">
        <f>Tabla_411945!A96</f>
        <v>93</v>
      </c>
      <c r="U100">
        <f>Tabla_411965!A96</f>
        <v>93</v>
      </c>
      <c r="V100">
        <f>Tabla_411952!A96</f>
        <v>93</v>
      </c>
      <c r="W100">
        <f>Tabla_411962!A96</f>
        <v>93</v>
      </c>
      <c r="X100">
        <f>Tabla_411953!A96</f>
        <v>93</v>
      </c>
      <c r="Y100">
        <f>Tabla_411954!A96</f>
        <v>93</v>
      </c>
      <c r="Z100">
        <f>Tabla_411972!A96</f>
        <v>93</v>
      </c>
      <c r="AA100">
        <f>Tabla_411976!A96</f>
        <v>93</v>
      </c>
      <c r="AB100">
        <f>Tabla_411973!A96</f>
        <v>93</v>
      </c>
      <c r="AC100">
        <f>Tabla_411977!A96</f>
        <v>93</v>
      </c>
      <c r="AD100" t="s">
        <v>378</v>
      </c>
      <c r="AE100" s="16">
        <v>45504</v>
      </c>
      <c r="AF100" t="s">
        <v>591</v>
      </c>
    </row>
    <row r="101" spans="1:32" x14ac:dyDescent="0.35">
      <c r="A101" s="3">
        <v>2024</v>
      </c>
      <c r="B101" s="4">
        <v>45292</v>
      </c>
      <c r="C101" s="4">
        <v>45382</v>
      </c>
      <c r="D101" t="s">
        <v>88</v>
      </c>
      <c r="E101" s="5">
        <v>321941</v>
      </c>
      <c r="F101" s="5" t="s">
        <v>423</v>
      </c>
      <c r="G101" s="5" t="s">
        <v>424</v>
      </c>
      <c r="H101" t="s">
        <v>349</v>
      </c>
      <c r="I101" t="s">
        <v>487</v>
      </c>
      <c r="J101" t="s">
        <v>488</v>
      </c>
      <c r="K101" t="s">
        <v>489</v>
      </c>
      <c r="L101" t="s">
        <v>91</v>
      </c>
      <c r="M101" s="11">
        <v>29027.200000000001</v>
      </c>
      <c r="N101" s="5" t="s">
        <v>574</v>
      </c>
      <c r="O101" s="11">
        <v>23848.32</v>
      </c>
      <c r="P101" s="5" t="s">
        <v>574</v>
      </c>
      <c r="Q101">
        <f>Tabla_411974!A97</f>
        <v>94</v>
      </c>
      <c r="R101">
        <f>Tabla_411961!A97</f>
        <v>94</v>
      </c>
      <c r="S101">
        <f>Tabla_411975!A97</f>
        <v>94</v>
      </c>
      <c r="T101">
        <f>Tabla_411945!A97</f>
        <v>94</v>
      </c>
      <c r="U101">
        <f>Tabla_411965!A97</f>
        <v>94</v>
      </c>
      <c r="V101">
        <f>Tabla_411952!A97</f>
        <v>94</v>
      </c>
      <c r="W101">
        <f>Tabla_411962!A97</f>
        <v>94</v>
      </c>
      <c r="X101">
        <f>Tabla_411953!A97</f>
        <v>94</v>
      </c>
      <c r="Y101">
        <f>Tabla_411954!A97</f>
        <v>94</v>
      </c>
      <c r="Z101">
        <f>Tabla_411972!A97</f>
        <v>94</v>
      </c>
      <c r="AA101">
        <f>Tabla_411976!A97</f>
        <v>94</v>
      </c>
      <c r="AB101">
        <f>Tabla_411973!A97</f>
        <v>94</v>
      </c>
      <c r="AC101">
        <f>Tabla_411977!A97</f>
        <v>94</v>
      </c>
      <c r="AD101" t="s">
        <v>378</v>
      </c>
      <c r="AE101" s="16">
        <v>45505</v>
      </c>
      <c r="AF101" t="s">
        <v>591</v>
      </c>
    </row>
    <row r="102" spans="1:32" x14ac:dyDescent="0.35">
      <c r="A102" s="3">
        <v>2024</v>
      </c>
      <c r="B102" s="4">
        <v>45292</v>
      </c>
      <c r="C102" s="4">
        <v>45382</v>
      </c>
      <c r="D102" t="s">
        <v>88</v>
      </c>
      <c r="E102" s="5">
        <v>321941</v>
      </c>
      <c r="F102" s="5" t="s">
        <v>439</v>
      </c>
      <c r="G102" s="5" t="s">
        <v>440</v>
      </c>
      <c r="H102" t="s">
        <v>349</v>
      </c>
      <c r="I102" t="s">
        <v>490</v>
      </c>
      <c r="J102" t="s">
        <v>491</v>
      </c>
      <c r="K102" t="s">
        <v>492</v>
      </c>
      <c r="L102" t="s">
        <v>92</v>
      </c>
      <c r="M102" s="11">
        <v>29027.200000000001</v>
      </c>
      <c r="N102" s="5" t="s">
        <v>574</v>
      </c>
      <c r="O102" s="11">
        <v>23848.32</v>
      </c>
      <c r="P102" s="5" t="s">
        <v>574</v>
      </c>
      <c r="Q102">
        <f>Tabla_411974!A98</f>
        <v>95</v>
      </c>
      <c r="R102">
        <f>Tabla_411961!A98</f>
        <v>95</v>
      </c>
      <c r="S102">
        <f>Tabla_411975!A98</f>
        <v>95</v>
      </c>
      <c r="T102">
        <f>Tabla_411945!A98</f>
        <v>95</v>
      </c>
      <c r="U102">
        <f>Tabla_411965!A98</f>
        <v>95</v>
      </c>
      <c r="V102">
        <f>Tabla_411952!A98</f>
        <v>95</v>
      </c>
      <c r="W102">
        <f>Tabla_411962!A98</f>
        <v>95</v>
      </c>
      <c r="X102">
        <f>Tabla_411953!A98</f>
        <v>95</v>
      </c>
      <c r="Y102">
        <f>Tabla_411954!A98</f>
        <v>95</v>
      </c>
      <c r="Z102">
        <f>Tabla_411972!A98</f>
        <v>95</v>
      </c>
      <c r="AA102">
        <f>Tabla_411976!A98</f>
        <v>95</v>
      </c>
      <c r="AB102">
        <f>Tabla_411973!A98</f>
        <v>95</v>
      </c>
      <c r="AC102">
        <f>Tabla_411977!A98</f>
        <v>95</v>
      </c>
      <c r="AD102" t="s">
        <v>378</v>
      </c>
      <c r="AE102" s="16">
        <v>45506</v>
      </c>
      <c r="AF102" t="s">
        <v>591</v>
      </c>
    </row>
    <row r="103" spans="1:32" x14ac:dyDescent="0.35">
      <c r="A103" s="3">
        <v>2024</v>
      </c>
      <c r="B103" s="4">
        <v>45292</v>
      </c>
      <c r="C103" s="4">
        <v>45382</v>
      </c>
      <c r="D103" t="s">
        <v>88</v>
      </c>
      <c r="E103" s="5">
        <v>321941</v>
      </c>
      <c r="F103" s="5" t="s">
        <v>423</v>
      </c>
      <c r="G103" s="5" t="s">
        <v>424</v>
      </c>
      <c r="H103" t="s">
        <v>349</v>
      </c>
      <c r="I103" t="s">
        <v>493</v>
      </c>
      <c r="J103" t="s">
        <v>494</v>
      </c>
      <c r="K103" t="s">
        <v>495</v>
      </c>
      <c r="L103" t="s">
        <v>91</v>
      </c>
      <c r="M103" s="11">
        <v>29027.200000000001</v>
      </c>
      <c r="N103" s="5" t="s">
        <v>574</v>
      </c>
      <c r="O103" s="11">
        <v>15309.62</v>
      </c>
      <c r="P103" s="5" t="s">
        <v>574</v>
      </c>
      <c r="Q103">
        <f>Tabla_411974!A99</f>
        <v>96</v>
      </c>
      <c r="R103">
        <f>Tabla_411961!A99</f>
        <v>96</v>
      </c>
      <c r="S103">
        <f>Tabla_411975!A99</f>
        <v>96</v>
      </c>
      <c r="T103">
        <f>Tabla_411945!A99</f>
        <v>96</v>
      </c>
      <c r="U103">
        <f>Tabla_411965!A99</f>
        <v>96</v>
      </c>
      <c r="V103">
        <f>Tabla_411952!A99</f>
        <v>96</v>
      </c>
      <c r="W103">
        <f>Tabla_411962!A99</f>
        <v>96</v>
      </c>
      <c r="X103">
        <f>Tabla_411953!A99</f>
        <v>96</v>
      </c>
      <c r="Y103">
        <f>Tabla_411954!A99</f>
        <v>96</v>
      </c>
      <c r="Z103">
        <f>Tabla_411972!A99</f>
        <v>96</v>
      </c>
      <c r="AA103">
        <f>Tabla_411976!A99</f>
        <v>96</v>
      </c>
      <c r="AB103">
        <f>Tabla_411973!A99</f>
        <v>96</v>
      </c>
      <c r="AC103">
        <f>Tabla_411977!A99</f>
        <v>96</v>
      </c>
      <c r="AD103" t="s">
        <v>378</v>
      </c>
      <c r="AE103" s="16">
        <v>45507</v>
      </c>
      <c r="AF103" t="s">
        <v>591</v>
      </c>
    </row>
    <row r="104" spans="1:32" x14ac:dyDescent="0.35">
      <c r="A104" s="3">
        <v>2024</v>
      </c>
      <c r="B104" s="4">
        <v>45292</v>
      </c>
      <c r="C104" s="4">
        <v>45382</v>
      </c>
      <c r="D104" t="s">
        <v>88</v>
      </c>
      <c r="E104" s="5">
        <v>321941</v>
      </c>
      <c r="F104" s="5" t="s">
        <v>423</v>
      </c>
      <c r="G104" s="5" t="s">
        <v>424</v>
      </c>
      <c r="H104" t="s">
        <v>349</v>
      </c>
      <c r="I104" t="s">
        <v>496</v>
      </c>
      <c r="J104" t="s">
        <v>497</v>
      </c>
      <c r="K104" t="s">
        <v>376</v>
      </c>
      <c r="L104" t="s">
        <v>91</v>
      </c>
      <c r="M104" s="11">
        <v>29027.200000000001</v>
      </c>
      <c r="N104" s="5" t="s">
        <v>574</v>
      </c>
      <c r="O104" s="11">
        <v>23848.32</v>
      </c>
      <c r="P104" s="5" t="s">
        <v>574</v>
      </c>
      <c r="Q104">
        <f>Tabla_411974!A100</f>
        <v>97</v>
      </c>
      <c r="R104">
        <f>Tabla_411961!A100</f>
        <v>97</v>
      </c>
      <c r="S104">
        <f>Tabla_411975!A100</f>
        <v>97</v>
      </c>
      <c r="T104">
        <f>Tabla_411945!A100</f>
        <v>97</v>
      </c>
      <c r="U104">
        <f>Tabla_411965!A100</f>
        <v>97</v>
      </c>
      <c r="V104">
        <f>Tabla_411952!A100</f>
        <v>97</v>
      </c>
      <c r="W104">
        <f>Tabla_411962!A100</f>
        <v>97</v>
      </c>
      <c r="X104">
        <f>Tabla_411953!A100</f>
        <v>97</v>
      </c>
      <c r="Y104">
        <f>Tabla_411954!A100</f>
        <v>97</v>
      </c>
      <c r="Z104">
        <f>Tabla_411972!A100</f>
        <v>97</v>
      </c>
      <c r="AA104">
        <f>Tabla_411976!A100</f>
        <v>97</v>
      </c>
      <c r="AB104">
        <f>Tabla_411973!A100</f>
        <v>97</v>
      </c>
      <c r="AC104">
        <f>Tabla_411977!A100</f>
        <v>97</v>
      </c>
      <c r="AD104" t="s">
        <v>378</v>
      </c>
      <c r="AE104" s="16">
        <v>45508</v>
      </c>
      <c r="AF104" t="s">
        <v>591</v>
      </c>
    </row>
    <row r="105" spans="1:32" x14ac:dyDescent="0.35">
      <c r="A105" s="3">
        <v>2024</v>
      </c>
      <c r="B105" s="4">
        <v>45292</v>
      </c>
      <c r="C105" s="4">
        <v>45382</v>
      </c>
      <c r="D105" t="s">
        <v>88</v>
      </c>
      <c r="E105" s="5">
        <v>321941</v>
      </c>
      <c r="F105" s="5" t="s">
        <v>439</v>
      </c>
      <c r="G105" s="5" t="s">
        <v>440</v>
      </c>
      <c r="H105" t="s">
        <v>498</v>
      </c>
      <c r="I105" t="s">
        <v>499</v>
      </c>
      <c r="J105" t="s">
        <v>497</v>
      </c>
      <c r="K105" t="s">
        <v>500</v>
      </c>
      <c r="L105" t="s">
        <v>92</v>
      </c>
      <c r="M105" s="11">
        <v>29027.200000000001</v>
      </c>
      <c r="N105" s="5" t="s">
        <v>574</v>
      </c>
      <c r="O105" s="11">
        <v>23848.32</v>
      </c>
      <c r="P105" s="5" t="s">
        <v>574</v>
      </c>
      <c r="Q105">
        <f>Tabla_411974!A101</f>
        <v>98</v>
      </c>
      <c r="R105">
        <f>Tabla_411961!A101</f>
        <v>98</v>
      </c>
      <c r="S105">
        <f>Tabla_411975!A101</f>
        <v>98</v>
      </c>
      <c r="T105">
        <f>Tabla_411945!A101</f>
        <v>98</v>
      </c>
      <c r="U105">
        <f>Tabla_411965!A101</f>
        <v>98</v>
      </c>
      <c r="V105">
        <f>Tabla_411952!A101</f>
        <v>98</v>
      </c>
      <c r="W105">
        <f>Tabla_411962!A101</f>
        <v>98</v>
      </c>
      <c r="X105">
        <f>Tabla_411953!A101</f>
        <v>98</v>
      </c>
      <c r="Y105">
        <f>Tabla_411954!A101</f>
        <v>98</v>
      </c>
      <c r="Z105">
        <f>Tabla_411972!A101</f>
        <v>98</v>
      </c>
      <c r="AA105">
        <f>Tabla_411976!A101</f>
        <v>98</v>
      </c>
      <c r="AB105">
        <f>Tabla_411973!A101</f>
        <v>98</v>
      </c>
      <c r="AC105">
        <f>Tabla_411977!A101</f>
        <v>98</v>
      </c>
      <c r="AD105" t="s">
        <v>378</v>
      </c>
      <c r="AE105" s="16">
        <v>45509</v>
      </c>
      <c r="AF105" t="s">
        <v>591</v>
      </c>
    </row>
    <row r="106" spans="1:32" x14ac:dyDescent="0.35">
      <c r="A106" s="3">
        <v>2024</v>
      </c>
      <c r="B106" s="4">
        <v>45292</v>
      </c>
      <c r="C106" s="4">
        <v>45382</v>
      </c>
      <c r="D106" t="s">
        <v>88</v>
      </c>
      <c r="E106" s="5">
        <v>321941</v>
      </c>
      <c r="F106" s="5" t="s">
        <v>423</v>
      </c>
      <c r="G106" s="5" t="s">
        <v>424</v>
      </c>
      <c r="H106" t="s">
        <v>498</v>
      </c>
      <c r="I106" t="s">
        <v>501</v>
      </c>
      <c r="J106" t="s">
        <v>497</v>
      </c>
      <c r="K106" t="s">
        <v>502</v>
      </c>
      <c r="L106" t="s">
        <v>91</v>
      </c>
      <c r="M106" s="11">
        <v>29027.200000000001</v>
      </c>
      <c r="N106" s="5" t="s">
        <v>574</v>
      </c>
      <c r="O106" s="11">
        <v>23848.32</v>
      </c>
      <c r="P106" s="5" t="s">
        <v>574</v>
      </c>
      <c r="Q106">
        <f>Tabla_411974!A102</f>
        <v>99</v>
      </c>
      <c r="R106">
        <f>Tabla_411961!A102</f>
        <v>99</v>
      </c>
      <c r="S106">
        <f>Tabla_411975!A102</f>
        <v>99</v>
      </c>
      <c r="T106">
        <f>Tabla_411945!A102</f>
        <v>99</v>
      </c>
      <c r="U106">
        <f>Tabla_411965!A102</f>
        <v>99</v>
      </c>
      <c r="V106">
        <f>Tabla_411952!A102</f>
        <v>99</v>
      </c>
      <c r="W106">
        <f>Tabla_411962!A102</f>
        <v>99</v>
      </c>
      <c r="X106">
        <f>Tabla_411953!A102</f>
        <v>99</v>
      </c>
      <c r="Y106">
        <f>Tabla_411954!A102</f>
        <v>99</v>
      </c>
      <c r="Z106">
        <f>Tabla_411972!A102</f>
        <v>99</v>
      </c>
      <c r="AA106">
        <f>Tabla_411976!A102</f>
        <v>99</v>
      </c>
      <c r="AB106">
        <f>Tabla_411973!A102</f>
        <v>99</v>
      </c>
      <c r="AC106">
        <f>Tabla_411977!A102</f>
        <v>99</v>
      </c>
      <c r="AD106" t="s">
        <v>378</v>
      </c>
      <c r="AE106" s="16">
        <v>45510</v>
      </c>
      <c r="AF106" t="s">
        <v>591</v>
      </c>
    </row>
    <row r="107" spans="1:32" x14ac:dyDescent="0.35">
      <c r="A107" s="3">
        <v>2024</v>
      </c>
      <c r="B107" s="4">
        <v>45292</v>
      </c>
      <c r="C107" s="4">
        <v>45382</v>
      </c>
      <c r="D107" t="s">
        <v>88</v>
      </c>
      <c r="E107" s="5">
        <v>321941</v>
      </c>
      <c r="F107" s="5" t="s">
        <v>423</v>
      </c>
      <c r="G107" s="5" t="s">
        <v>424</v>
      </c>
      <c r="H107" t="s">
        <v>498</v>
      </c>
      <c r="I107" t="s">
        <v>503</v>
      </c>
      <c r="J107" t="s">
        <v>504</v>
      </c>
      <c r="K107" t="s">
        <v>505</v>
      </c>
      <c r="L107" t="s">
        <v>91</v>
      </c>
      <c r="M107" s="11">
        <v>29027.200000000001</v>
      </c>
      <c r="N107" s="5" t="s">
        <v>574</v>
      </c>
      <c r="O107" s="11">
        <v>19754.760000000002</v>
      </c>
      <c r="P107" s="5" t="s">
        <v>574</v>
      </c>
      <c r="Q107">
        <f>Tabla_411974!A103</f>
        <v>100</v>
      </c>
      <c r="R107">
        <f>Tabla_411961!A103</f>
        <v>100</v>
      </c>
      <c r="S107">
        <f>Tabla_411975!A103</f>
        <v>100</v>
      </c>
      <c r="T107">
        <f>Tabla_411945!A103</f>
        <v>100</v>
      </c>
      <c r="U107">
        <f>Tabla_411965!A103</f>
        <v>100</v>
      </c>
      <c r="V107">
        <f>Tabla_411952!A103</f>
        <v>100</v>
      </c>
      <c r="W107">
        <f>Tabla_411962!A103</f>
        <v>100</v>
      </c>
      <c r="X107">
        <f>Tabla_411953!A103</f>
        <v>100</v>
      </c>
      <c r="Y107">
        <f>Tabla_411954!A103</f>
        <v>100</v>
      </c>
      <c r="Z107">
        <f>Tabla_411972!A103</f>
        <v>100</v>
      </c>
      <c r="AA107">
        <f>Tabla_411976!A103</f>
        <v>100</v>
      </c>
      <c r="AB107">
        <f>Tabla_411973!A103</f>
        <v>100</v>
      </c>
      <c r="AC107">
        <f>Tabla_411977!A103</f>
        <v>100</v>
      </c>
      <c r="AD107" t="s">
        <v>378</v>
      </c>
      <c r="AE107" s="16">
        <v>45511</v>
      </c>
      <c r="AF107" t="s">
        <v>591</v>
      </c>
    </row>
    <row r="108" spans="1:32" x14ac:dyDescent="0.35">
      <c r="A108" s="3">
        <v>2024</v>
      </c>
      <c r="B108" s="4">
        <v>45292</v>
      </c>
      <c r="C108" s="4">
        <v>45382</v>
      </c>
      <c r="D108" t="s">
        <v>88</v>
      </c>
      <c r="E108" s="5">
        <v>321941</v>
      </c>
      <c r="F108" s="5" t="s">
        <v>439</v>
      </c>
      <c r="G108" s="5" t="s">
        <v>440</v>
      </c>
      <c r="H108" t="s">
        <v>498</v>
      </c>
      <c r="I108" t="s">
        <v>506</v>
      </c>
      <c r="J108" t="s">
        <v>507</v>
      </c>
      <c r="K108" t="s">
        <v>508</v>
      </c>
      <c r="L108" t="s">
        <v>92</v>
      </c>
      <c r="M108" s="11">
        <v>29027.200000000001</v>
      </c>
      <c r="N108" s="5" t="s">
        <v>574</v>
      </c>
      <c r="O108" s="11">
        <v>23848.32</v>
      </c>
      <c r="P108" s="5" t="s">
        <v>574</v>
      </c>
      <c r="Q108">
        <f>Tabla_411974!A104</f>
        <v>101</v>
      </c>
      <c r="R108">
        <f>Tabla_411961!A104</f>
        <v>101</v>
      </c>
      <c r="S108">
        <f>Tabla_411975!A104</f>
        <v>101</v>
      </c>
      <c r="T108">
        <f>Tabla_411945!A104</f>
        <v>101</v>
      </c>
      <c r="U108">
        <f>Tabla_411965!A104</f>
        <v>101</v>
      </c>
      <c r="V108">
        <f>Tabla_411952!A104</f>
        <v>101</v>
      </c>
      <c r="W108">
        <f>Tabla_411962!A104</f>
        <v>101</v>
      </c>
      <c r="X108">
        <f>Tabla_411953!A104</f>
        <v>101</v>
      </c>
      <c r="Y108">
        <f>Tabla_411954!A104</f>
        <v>101</v>
      </c>
      <c r="Z108">
        <f>Tabla_411972!A104</f>
        <v>101</v>
      </c>
      <c r="AA108">
        <f>Tabla_411976!A104</f>
        <v>101</v>
      </c>
      <c r="AB108">
        <f>Tabla_411973!A104</f>
        <v>101</v>
      </c>
      <c r="AC108">
        <f>Tabla_411977!A104</f>
        <v>101</v>
      </c>
      <c r="AD108" t="s">
        <v>378</v>
      </c>
      <c r="AE108" s="16">
        <v>45512</v>
      </c>
      <c r="AF108" t="s">
        <v>591</v>
      </c>
    </row>
    <row r="109" spans="1:32" x14ac:dyDescent="0.35">
      <c r="A109" s="3">
        <v>2024</v>
      </c>
      <c r="B109" s="4">
        <v>45292</v>
      </c>
      <c r="C109" s="4">
        <v>45382</v>
      </c>
      <c r="D109" t="s">
        <v>88</v>
      </c>
      <c r="E109" s="5">
        <v>321941</v>
      </c>
      <c r="F109" s="5" t="s">
        <v>439</v>
      </c>
      <c r="G109" s="5" t="s">
        <v>440</v>
      </c>
      <c r="H109" t="s">
        <v>498</v>
      </c>
      <c r="I109" t="s">
        <v>412</v>
      </c>
      <c r="J109" t="s">
        <v>328</v>
      </c>
      <c r="K109" t="s">
        <v>590</v>
      </c>
      <c r="L109" t="s">
        <v>91</v>
      </c>
      <c r="M109" s="11">
        <v>29027.200000000001</v>
      </c>
      <c r="N109" s="5" t="s">
        <v>574</v>
      </c>
      <c r="O109" s="11">
        <v>23848.32</v>
      </c>
      <c r="P109" s="5" t="s">
        <v>574</v>
      </c>
      <c r="Q109">
        <f>Tabla_411974!A105</f>
        <v>102</v>
      </c>
      <c r="R109">
        <f>Tabla_411961!A105</f>
        <v>102</v>
      </c>
      <c r="S109">
        <f>Tabla_411975!A105</f>
        <v>102</v>
      </c>
      <c r="T109">
        <f>Tabla_411945!A105</f>
        <v>102</v>
      </c>
      <c r="U109">
        <f>Tabla_411965!A105</f>
        <v>102</v>
      </c>
      <c r="V109">
        <f>Tabla_411952!A105</f>
        <v>102</v>
      </c>
      <c r="W109">
        <f>Tabla_411962!A105</f>
        <v>102</v>
      </c>
      <c r="X109">
        <f>Tabla_411953!A105</f>
        <v>102</v>
      </c>
      <c r="Y109">
        <f>Tabla_411954!A105</f>
        <v>102</v>
      </c>
      <c r="Z109">
        <f>Tabla_411972!A105</f>
        <v>102</v>
      </c>
      <c r="AA109">
        <f>Tabla_411976!A105</f>
        <v>102</v>
      </c>
      <c r="AB109">
        <f>Tabla_411973!A105</f>
        <v>102</v>
      </c>
      <c r="AC109">
        <f>Tabla_411977!A105</f>
        <v>102</v>
      </c>
      <c r="AD109" t="s">
        <v>378</v>
      </c>
      <c r="AE109" s="16">
        <v>45513</v>
      </c>
      <c r="AF109" t="s">
        <v>591</v>
      </c>
    </row>
    <row r="110" spans="1:32" x14ac:dyDescent="0.35">
      <c r="A110" s="3">
        <v>2024</v>
      </c>
      <c r="B110" s="4">
        <v>45292</v>
      </c>
      <c r="C110" s="4">
        <v>45382</v>
      </c>
      <c r="D110" t="s">
        <v>88</v>
      </c>
      <c r="E110" s="5">
        <v>321941</v>
      </c>
      <c r="F110" s="5" t="s">
        <v>439</v>
      </c>
      <c r="G110" s="5" t="s">
        <v>440</v>
      </c>
      <c r="H110" t="s">
        <v>509</v>
      </c>
      <c r="I110" t="s">
        <v>510</v>
      </c>
      <c r="J110" t="s">
        <v>511</v>
      </c>
      <c r="K110" t="s">
        <v>216</v>
      </c>
      <c r="L110" t="s">
        <v>92</v>
      </c>
      <c r="M110" s="11">
        <v>29027.200000000001</v>
      </c>
      <c r="N110" s="5" t="s">
        <v>574</v>
      </c>
      <c r="O110" s="11">
        <v>16969.2</v>
      </c>
      <c r="P110" s="5" t="s">
        <v>574</v>
      </c>
      <c r="Q110">
        <f>Tabla_411974!A106</f>
        <v>103</v>
      </c>
      <c r="R110">
        <f>Tabla_411961!A106</f>
        <v>103</v>
      </c>
      <c r="S110">
        <f>Tabla_411975!A106</f>
        <v>103</v>
      </c>
      <c r="T110">
        <f>Tabla_411945!A106</f>
        <v>103</v>
      </c>
      <c r="U110">
        <f>Tabla_411965!A106</f>
        <v>103</v>
      </c>
      <c r="V110">
        <f>Tabla_411952!A106</f>
        <v>103</v>
      </c>
      <c r="W110">
        <f>Tabla_411962!A106</f>
        <v>103</v>
      </c>
      <c r="X110">
        <f>Tabla_411953!A106</f>
        <v>103</v>
      </c>
      <c r="Y110">
        <f>Tabla_411954!A106</f>
        <v>103</v>
      </c>
      <c r="Z110">
        <f>Tabla_411972!A106</f>
        <v>103</v>
      </c>
      <c r="AA110">
        <f>Tabla_411976!A106</f>
        <v>103</v>
      </c>
      <c r="AB110">
        <f>Tabla_411973!A106</f>
        <v>103</v>
      </c>
      <c r="AC110">
        <f>Tabla_411977!A106</f>
        <v>103</v>
      </c>
      <c r="AD110" t="s">
        <v>378</v>
      </c>
      <c r="AE110" s="16">
        <v>45514</v>
      </c>
      <c r="AF110" t="s">
        <v>591</v>
      </c>
    </row>
    <row r="111" spans="1:32" x14ac:dyDescent="0.35">
      <c r="A111" s="3">
        <v>2024</v>
      </c>
      <c r="B111" s="4">
        <v>45292</v>
      </c>
      <c r="C111" s="4">
        <v>45382</v>
      </c>
      <c r="D111" t="s">
        <v>88</v>
      </c>
      <c r="E111" s="5">
        <v>321941</v>
      </c>
      <c r="F111" s="5" t="s">
        <v>439</v>
      </c>
      <c r="G111" s="5" t="s">
        <v>440</v>
      </c>
      <c r="H111" s="3" t="s">
        <v>509</v>
      </c>
      <c r="I111" t="s">
        <v>512</v>
      </c>
      <c r="J111" t="s">
        <v>513</v>
      </c>
      <c r="K111" t="s">
        <v>514</v>
      </c>
      <c r="L111" t="s">
        <v>92</v>
      </c>
      <c r="M111" s="11">
        <v>29027.200000000001</v>
      </c>
      <c r="N111" s="5" t="s">
        <v>574</v>
      </c>
      <c r="O111" s="11">
        <v>23848.32</v>
      </c>
      <c r="P111" s="5" t="s">
        <v>574</v>
      </c>
      <c r="Q111">
        <f>Tabla_411974!A107</f>
        <v>104</v>
      </c>
      <c r="R111">
        <f>Tabla_411961!A107</f>
        <v>104</v>
      </c>
      <c r="S111">
        <f>Tabla_411975!A107</f>
        <v>104</v>
      </c>
      <c r="T111">
        <f>Tabla_411945!A107</f>
        <v>104</v>
      </c>
      <c r="U111">
        <f>Tabla_411965!A107</f>
        <v>104</v>
      </c>
      <c r="V111">
        <f>Tabla_411952!A107</f>
        <v>104</v>
      </c>
      <c r="W111">
        <f>Tabla_411962!A107</f>
        <v>104</v>
      </c>
      <c r="X111">
        <f>Tabla_411953!A107</f>
        <v>104</v>
      </c>
      <c r="Y111">
        <f>Tabla_411954!A107</f>
        <v>104</v>
      </c>
      <c r="Z111">
        <f>Tabla_411972!A107</f>
        <v>104</v>
      </c>
      <c r="AA111">
        <f>Tabla_411976!A107</f>
        <v>104</v>
      </c>
      <c r="AB111">
        <f>Tabla_411973!A107</f>
        <v>104</v>
      </c>
      <c r="AC111">
        <f>Tabla_411977!A107</f>
        <v>104</v>
      </c>
      <c r="AD111" t="s">
        <v>378</v>
      </c>
      <c r="AE111" s="16">
        <v>45515</v>
      </c>
      <c r="AF111" t="s">
        <v>591</v>
      </c>
    </row>
    <row r="112" spans="1:32" x14ac:dyDescent="0.35">
      <c r="A112" s="3">
        <v>2024</v>
      </c>
      <c r="B112" s="4">
        <v>45292</v>
      </c>
      <c r="C112" s="4">
        <v>45382</v>
      </c>
      <c r="D112" t="s">
        <v>88</v>
      </c>
      <c r="E112" s="5">
        <v>321941</v>
      </c>
      <c r="F112" s="5" t="s">
        <v>423</v>
      </c>
      <c r="G112" s="5" t="s">
        <v>424</v>
      </c>
      <c r="H112" t="s">
        <v>509</v>
      </c>
      <c r="I112" t="s">
        <v>515</v>
      </c>
      <c r="J112" t="s">
        <v>516</v>
      </c>
      <c r="K112" t="s">
        <v>517</v>
      </c>
      <c r="L112" t="s">
        <v>92</v>
      </c>
      <c r="M112" s="11">
        <v>29027.200000000001</v>
      </c>
      <c r="N112" s="5" t="s">
        <v>574</v>
      </c>
      <c r="O112" s="11">
        <v>23848.32</v>
      </c>
      <c r="P112" s="5" t="s">
        <v>574</v>
      </c>
      <c r="Q112">
        <f>Tabla_411974!A108</f>
        <v>105</v>
      </c>
      <c r="R112">
        <f>Tabla_411961!A108</f>
        <v>105</v>
      </c>
      <c r="S112">
        <f>Tabla_411975!A108</f>
        <v>105</v>
      </c>
      <c r="T112">
        <f>Tabla_411945!A108</f>
        <v>105</v>
      </c>
      <c r="U112">
        <f>Tabla_411965!A108</f>
        <v>105</v>
      </c>
      <c r="V112">
        <f>Tabla_411952!A108</f>
        <v>105</v>
      </c>
      <c r="W112">
        <f>Tabla_411962!A108</f>
        <v>105</v>
      </c>
      <c r="X112">
        <f>Tabla_411953!A108</f>
        <v>105</v>
      </c>
      <c r="Y112">
        <f>Tabla_411954!A108</f>
        <v>105</v>
      </c>
      <c r="Z112">
        <f>Tabla_411972!A108</f>
        <v>105</v>
      </c>
      <c r="AA112">
        <f>Tabla_411976!A108</f>
        <v>105</v>
      </c>
      <c r="AB112">
        <f>Tabla_411973!A108</f>
        <v>105</v>
      </c>
      <c r="AC112">
        <f>Tabla_411977!A108</f>
        <v>105</v>
      </c>
      <c r="AD112" t="s">
        <v>378</v>
      </c>
      <c r="AE112" s="16">
        <v>45516</v>
      </c>
      <c r="AF112" t="s">
        <v>591</v>
      </c>
    </row>
    <row r="113" spans="1:32" x14ac:dyDescent="0.35">
      <c r="A113" s="3">
        <v>2024</v>
      </c>
      <c r="B113" s="4">
        <v>45292</v>
      </c>
      <c r="C113" s="4">
        <v>45382</v>
      </c>
      <c r="D113" t="s">
        <v>88</v>
      </c>
      <c r="E113" s="5">
        <v>321941</v>
      </c>
      <c r="F113" s="5" t="s">
        <v>423</v>
      </c>
      <c r="G113" s="5" t="s">
        <v>424</v>
      </c>
      <c r="H113" t="s">
        <v>509</v>
      </c>
      <c r="I113" t="s">
        <v>518</v>
      </c>
      <c r="J113" t="s">
        <v>519</v>
      </c>
      <c r="K113" t="s">
        <v>520</v>
      </c>
      <c r="L113" t="s">
        <v>91</v>
      </c>
      <c r="M113" s="11">
        <v>29027.200000000001</v>
      </c>
      <c r="N113" s="5" t="s">
        <v>574</v>
      </c>
      <c r="O113" s="11">
        <v>23848.32</v>
      </c>
      <c r="P113" s="5" t="s">
        <v>574</v>
      </c>
      <c r="Q113">
        <f>Tabla_411974!A109</f>
        <v>106</v>
      </c>
      <c r="R113">
        <f>Tabla_411961!A109</f>
        <v>106</v>
      </c>
      <c r="S113">
        <f>Tabla_411975!A109</f>
        <v>106</v>
      </c>
      <c r="T113">
        <f>Tabla_411945!A109</f>
        <v>106</v>
      </c>
      <c r="U113">
        <f>Tabla_411965!A109</f>
        <v>106</v>
      </c>
      <c r="V113">
        <f>Tabla_411952!A109</f>
        <v>106</v>
      </c>
      <c r="W113">
        <f>Tabla_411962!A109</f>
        <v>106</v>
      </c>
      <c r="X113">
        <f>Tabla_411953!A109</f>
        <v>106</v>
      </c>
      <c r="Y113">
        <f>Tabla_411954!A109</f>
        <v>106</v>
      </c>
      <c r="Z113">
        <f>Tabla_411972!A109</f>
        <v>106</v>
      </c>
      <c r="AA113">
        <f>Tabla_411976!A109</f>
        <v>106</v>
      </c>
      <c r="AB113">
        <f>Tabla_411973!A109</f>
        <v>106</v>
      </c>
      <c r="AC113">
        <f>Tabla_411977!A109</f>
        <v>106</v>
      </c>
      <c r="AD113" t="s">
        <v>378</v>
      </c>
      <c r="AE113" s="16">
        <v>45517</v>
      </c>
      <c r="AF113" t="s">
        <v>591</v>
      </c>
    </row>
    <row r="114" spans="1:32" x14ac:dyDescent="0.35">
      <c r="A114" s="3">
        <v>2024</v>
      </c>
      <c r="B114" s="4">
        <v>45292</v>
      </c>
      <c r="C114" s="4">
        <v>45382</v>
      </c>
      <c r="D114" t="s">
        <v>88</v>
      </c>
      <c r="E114" s="5">
        <v>321941</v>
      </c>
      <c r="F114" s="5" t="s">
        <v>423</v>
      </c>
      <c r="G114" s="5" t="s">
        <v>424</v>
      </c>
      <c r="H114" t="s">
        <v>509</v>
      </c>
      <c r="I114" t="s">
        <v>521</v>
      </c>
      <c r="J114" t="s">
        <v>522</v>
      </c>
      <c r="K114" t="s">
        <v>523</v>
      </c>
      <c r="L114" t="s">
        <v>91</v>
      </c>
      <c r="M114" s="11">
        <v>29027.200000000001</v>
      </c>
      <c r="N114" s="5" t="s">
        <v>574</v>
      </c>
      <c r="O114" s="11">
        <v>15224.460000000001</v>
      </c>
      <c r="P114" s="5" t="s">
        <v>574</v>
      </c>
      <c r="Q114">
        <f>Tabla_411974!A110</f>
        <v>107</v>
      </c>
      <c r="R114">
        <f>Tabla_411961!A110</f>
        <v>107</v>
      </c>
      <c r="S114">
        <f>Tabla_411975!A110</f>
        <v>107</v>
      </c>
      <c r="T114">
        <f>Tabla_411945!A110</f>
        <v>107</v>
      </c>
      <c r="U114">
        <f>Tabla_411965!A110</f>
        <v>107</v>
      </c>
      <c r="V114">
        <f>Tabla_411952!A110</f>
        <v>107</v>
      </c>
      <c r="W114">
        <f>Tabla_411962!A110</f>
        <v>107</v>
      </c>
      <c r="X114">
        <f>Tabla_411953!A110</f>
        <v>107</v>
      </c>
      <c r="Y114">
        <f>Tabla_411954!A110</f>
        <v>107</v>
      </c>
      <c r="Z114">
        <f>Tabla_411972!A110</f>
        <v>107</v>
      </c>
      <c r="AA114">
        <f>Tabla_411976!A110</f>
        <v>107</v>
      </c>
      <c r="AB114">
        <f>Tabla_411973!A110</f>
        <v>107</v>
      </c>
      <c r="AC114">
        <f>Tabla_411977!A110</f>
        <v>107</v>
      </c>
      <c r="AD114" t="s">
        <v>378</v>
      </c>
      <c r="AE114" s="16">
        <v>45518</v>
      </c>
      <c r="AF114" t="s">
        <v>591</v>
      </c>
    </row>
    <row r="115" spans="1:32" x14ac:dyDescent="0.35">
      <c r="A115" s="3">
        <v>2024</v>
      </c>
      <c r="B115" s="4">
        <v>45292</v>
      </c>
      <c r="C115" s="4">
        <v>45382</v>
      </c>
      <c r="D115" t="s">
        <v>88</v>
      </c>
      <c r="E115" s="5">
        <v>321941</v>
      </c>
      <c r="F115" s="5" t="s">
        <v>423</v>
      </c>
      <c r="G115" s="5" t="s">
        <v>424</v>
      </c>
      <c r="H115" t="s">
        <v>509</v>
      </c>
      <c r="I115" t="s">
        <v>524</v>
      </c>
      <c r="J115" t="s">
        <v>522</v>
      </c>
      <c r="K115" t="s">
        <v>463</v>
      </c>
      <c r="L115" t="s">
        <v>91</v>
      </c>
      <c r="M115" s="11">
        <v>29027.200000000001</v>
      </c>
      <c r="N115" s="5" t="s">
        <v>574</v>
      </c>
      <c r="O115" s="11">
        <v>23848.32</v>
      </c>
      <c r="P115" s="5" t="s">
        <v>574</v>
      </c>
      <c r="Q115">
        <f>Tabla_411974!A111</f>
        <v>108</v>
      </c>
      <c r="R115">
        <f>Tabla_411961!A111</f>
        <v>108</v>
      </c>
      <c r="S115">
        <f>Tabla_411975!A111</f>
        <v>108</v>
      </c>
      <c r="T115">
        <f>Tabla_411945!A111</f>
        <v>108</v>
      </c>
      <c r="U115">
        <f>Tabla_411965!A111</f>
        <v>108</v>
      </c>
      <c r="V115">
        <f>Tabla_411952!A111</f>
        <v>108</v>
      </c>
      <c r="W115">
        <f>Tabla_411962!A111</f>
        <v>108</v>
      </c>
      <c r="X115">
        <f>Tabla_411953!A111</f>
        <v>108</v>
      </c>
      <c r="Y115">
        <f>Tabla_411954!A111</f>
        <v>108</v>
      </c>
      <c r="Z115">
        <f>Tabla_411972!A111</f>
        <v>108</v>
      </c>
      <c r="AA115">
        <f>Tabla_411976!A111</f>
        <v>108</v>
      </c>
      <c r="AB115">
        <f>Tabla_411973!A111</f>
        <v>108</v>
      </c>
      <c r="AC115">
        <f>Tabla_411977!A111</f>
        <v>108</v>
      </c>
      <c r="AD115" t="s">
        <v>378</v>
      </c>
      <c r="AE115" s="16">
        <v>45519</v>
      </c>
      <c r="AF115" t="s">
        <v>591</v>
      </c>
    </row>
    <row r="116" spans="1:32" x14ac:dyDescent="0.35">
      <c r="A116" s="3">
        <v>2024</v>
      </c>
      <c r="B116" s="4">
        <v>45292</v>
      </c>
      <c r="C116" s="4">
        <v>45382</v>
      </c>
      <c r="D116" t="s">
        <v>88</v>
      </c>
      <c r="E116" s="5">
        <v>321941</v>
      </c>
      <c r="F116" s="5" t="s">
        <v>525</v>
      </c>
      <c r="G116" s="5" t="s">
        <v>424</v>
      </c>
      <c r="H116" t="s">
        <v>509</v>
      </c>
      <c r="I116" t="s">
        <v>526</v>
      </c>
      <c r="J116" t="s">
        <v>527</v>
      </c>
      <c r="K116" t="s">
        <v>528</v>
      </c>
      <c r="L116" t="s">
        <v>91</v>
      </c>
      <c r="M116" s="11">
        <v>40124.82</v>
      </c>
      <c r="N116" s="5" t="s">
        <v>574</v>
      </c>
      <c r="O116" s="11">
        <v>29110.58</v>
      </c>
      <c r="P116" s="5" t="s">
        <v>574</v>
      </c>
      <c r="Q116">
        <f>Tabla_411974!A112</f>
        <v>109</v>
      </c>
      <c r="R116">
        <f>Tabla_411961!A112</f>
        <v>109</v>
      </c>
      <c r="S116">
        <f>Tabla_411975!A112</f>
        <v>109</v>
      </c>
      <c r="T116">
        <f>Tabla_411945!A112</f>
        <v>109</v>
      </c>
      <c r="U116">
        <f>Tabla_411965!A112</f>
        <v>109</v>
      </c>
      <c r="V116">
        <f>Tabla_411952!A112</f>
        <v>109</v>
      </c>
      <c r="W116">
        <f>Tabla_411962!A112</f>
        <v>109</v>
      </c>
      <c r="X116">
        <f>Tabla_411953!A112</f>
        <v>109</v>
      </c>
      <c r="Y116">
        <f>Tabla_411954!A112</f>
        <v>109</v>
      </c>
      <c r="Z116">
        <f>Tabla_411972!A112</f>
        <v>109</v>
      </c>
      <c r="AA116">
        <f>Tabla_411976!A112</f>
        <v>109</v>
      </c>
      <c r="AB116">
        <f>Tabla_411973!A112</f>
        <v>109</v>
      </c>
      <c r="AC116">
        <f>Tabla_411977!A112</f>
        <v>109</v>
      </c>
      <c r="AD116" t="s">
        <v>378</v>
      </c>
      <c r="AE116" s="16">
        <v>45520</v>
      </c>
      <c r="AF116" t="s">
        <v>591</v>
      </c>
    </row>
    <row r="117" spans="1:32" x14ac:dyDescent="0.35">
      <c r="A117" s="3">
        <v>2024</v>
      </c>
      <c r="B117" s="4">
        <v>45292</v>
      </c>
      <c r="C117" s="4">
        <v>45382</v>
      </c>
      <c r="D117" t="s">
        <v>88</v>
      </c>
      <c r="E117" s="5">
        <v>321941</v>
      </c>
      <c r="F117" s="5" t="s">
        <v>423</v>
      </c>
      <c r="G117" s="5" t="s">
        <v>424</v>
      </c>
      <c r="H117" t="s">
        <v>509</v>
      </c>
      <c r="I117" t="s">
        <v>529</v>
      </c>
      <c r="J117" t="s">
        <v>530</v>
      </c>
      <c r="K117" t="s">
        <v>531</v>
      </c>
      <c r="L117" t="s">
        <v>91</v>
      </c>
      <c r="M117" s="11">
        <v>29027.200000000001</v>
      </c>
      <c r="N117" s="5" t="s">
        <v>574</v>
      </c>
      <c r="O117" s="11">
        <v>23848.32</v>
      </c>
      <c r="P117" s="5" t="s">
        <v>574</v>
      </c>
      <c r="Q117">
        <f>Tabla_411974!A113</f>
        <v>110</v>
      </c>
      <c r="R117">
        <f>Tabla_411961!A113</f>
        <v>110</v>
      </c>
      <c r="S117">
        <f>Tabla_411975!A113</f>
        <v>110</v>
      </c>
      <c r="T117">
        <f>Tabla_411945!A113</f>
        <v>110</v>
      </c>
      <c r="U117">
        <f>Tabla_411965!A113</f>
        <v>110</v>
      </c>
      <c r="V117">
        <f>Tabla_411952!A113</f>
        <v>110</v>
      </c>
      <c r="W117">
        <f>Tabla_411962!A113</f>
        <v>110</v>
      </c>
      <c r="X117">
        <f>Tabla_411953!A113</f>
        <v>110</v>
      </c>
      <c r="Y117">
        <f>Tabla_411954!A113</f>
        <v>110</v>
      </c>
      <c r="Z117">
        <f>Tabla_411972!A113</f>
        <v>110</v>
      </c>
      <c r="AA117">
        <f>Tabla_411976!A113</f>
        <v>110</v>
      </c>
      <c r="AB117">
        <f>Tabla_411973!A113</f>
        <v>110</v>
      </c>
      <c r="AC117">
        <f>Tabla_411977!A113</f>
        <v>110</v>
      </c>
      <c r="AD117" t="s">
        <v>378</v>
      </c>
      <c r="AE117" s="16">
        <v>45521</v>
      </c>
      <c r="AF117" t="s">
        <v>591</v>
      </c>
    </row>
    <row r="118" spans="1:32" x14ac:dyDescent="0.35">
      <c r="A118" s="3">
        <v>2024</v>
      </c>
      <c r="B118" s="4">
        <v>45292</v>
      </c>
      <c r="C118" s="4">
        <v>45382</v>
      </c>
      <c r="D118" t="s">
        <v>88</v>
      </c>
      <c r="E118" s="5">
        <v>321941</v>
      </c>
      <c r="F118" s="5" t="s">
        <v>423</v>
      </c>
      <c r="G118" s="5" t="s">
        <v>424</v>
      </c>
      <c r="H118" t="s">
        <v>509</v>
      </c>
      <c r="I118" t="s">
        <v>532</v>
      </c>
      <c r="J118" t="s">
        <v>533</v>
      </c>
      <c r="K118" t="s">
        <v>534</v>
      </c>
      <c r="L118" t="s">
        <v>91</v>
      </c>
      <c r="M118" s="11">
        <v>29027.200000000001</v>
      </c>
      <c r="N118" s="5" t="s">
        <v>574</v>
      </c>
      <c r="O118" s="11">
        <v>14309.000000000002</v>
      </c>
      <c r="P118" s="5" t="s">
        <v>574</v>
      </c>
      <c r="Q118">
        <f>Tabla_411974!A114</f>
        <v>111</v>
      </c>
      <c r="R118">
        <f>Tabla_411961!A114</f>
        <v>111</v>
      </c>
      <c r="S118">
        <f>Tabla_411975!A114</f>
        <v>111</v>
      </c>
      <c r="T118">
        <f>Tabla_411945!A114</f>
        <v>111</v>
      </c>
      <c r="U118">
        <f>Tabla_411965!A114</f>
        <v>111</v>
      </c>
      <c r="V118">
        <f>Tabla_411952!A114</f>
        <v>111</v>
      </c>
      <c r="W118">
        <f>Tabla_411962!A114</f>
        <v>111</v>
      </c>
      <c r="X118">
        <f>Tabla_411953!A114</f>
        <v>111</v>
      </c>
      <c r="Y118">
        <f>Tabla_411954!A114</f>
        <v>111</v>
      </c>
      <c r="Z118">
        <f>Tabla_411972!A114</f>
        <v>111</v>
      </c>
      <c r="AA118">
        <f>Tabla_411976!A114</f>
        <v>111</v>
      </c>
      <c r="AB118">
        <f>Tabla_411973!A114</f>
        <v>111</v>
      </c>
      <c r="AC118">
        <f>Tabla_411977!A114</f>
        <v>111</v>
      </c>
      <c r="AD118" t="s">
        <v>378</v>
      </c>
      <c r="AE118" s="16">
        <v>45522</v>
      </c>
      <c r="AF118" t="s">
        <v>591</v>
      </c>
    </row>
    <row r="119" spans="1:32" x14ac:dyDescent="0.35">
      <c r="A119" s="3">
        <v>2024</v>
      </c>
      <c r="B119" s="4">
        <v>45292</v>
      </c>
      <c r="C119" s="4">
        <v>45382</v>
      </c>
      <c r="D119" t="s">
        <v>88</v>
      </c>
      <c r="E119" s="5">
        <v>321941</v>
      </c>
      <c r="F119" s="5" t="s">
        <v>423</v>
      </c>
      <c r="G119" s="5" t="s">
        <v>424</v>
      </c>
      <c r="H119" s="3" t="s">
        <v>509</v>
      </c>
      <c r="I119" t="s">
        <v>535</v>
      </c>
      <c r="J119" t="s">
        <v>536</v>
      </c>
      <c r="K119" t="s">
        <v>504</v>
      </c>
      <c r="L119" t="s">
        <v>91</v>
      </c>
      <c r="M119" s="11">
        <v>29027.200000000001</v>
      </c>
      <c r="N119" s="5" t="s">
        <v>574</v>
      </c>
      <c r="O119" s="11">
        <v>23848.32</v>
      </c>
      <c r="P119" s="5" t="s">
        <v>574</v>
      </c>
      <c r="Q119">
        <f>Tabla_411974!A115</f>
        <v>112</v>
      </c>
      <c r="R119">
        <f>Tabla_411961!A115</f>
        <v>112</v>
      </c>
      <c r="S119">
        <f>Tabla_411975!A115</f>
        <v>112</v>
      </c>
      <c r="T119">
        <f>Tabla_411945!A115</f>
        <v>112</v>
      </c>
      <c r="U119">
        <f>Tabla_411965!A115</f>
        <v>112</v>
      </c>
      <c r="V119">
        <f>Tabla_411952!A115</f>
        <v>112</v>
      </c>
      <c r="W119">
        <f>Tabla_411962!A115</f>
        <v>112</v>
      </c>
      <c r="X119">
        <f>Tabla_411953!A115</f>
        <v>112</v>
      </c>
      <c r="Y119">
        <f>Tabla_411954!A115</f>
        <v>112</v>
      </c>
      <c r="Z119">
        <f>Tabla_411972!A115</f>
        <v>112</v>
      </c>
      <c r="AA119">
        <f>Tabla_411976!A115</f>
        <v>112</v>
      </c>
      <c r="AB119">
        <f>Tabla_411973!A115</f>
        <v>112</v>
      </c>
      <c r="AC119">
        <f>Tabla_411977!A115</f>
        <v>112</v>
      </c>
      <c r="AD119" t="s">
        <v>378</v>
      </c>
      <c r="AE119" s="16">
        <v>45523</v>
      </c>
      <c r="AF119" t="s">
        <v>591</v>
      </c>
    </row>
    <row r="120" spans="1:32" x14ac:dyDescent="0.35">
      <c r="A120" s="3">
        <v>2024</v>
      </c>
      <c r="B120" s="4">
        <v>45292</v>
      </c>
      <c r="C120" s="4">
        <v>45382</v>
      </c>
      <c r="D120" t="s">
        <v>88</v>
      </c>
      <c r="E120" s="5">
        <v>321941</v>
      </c>
      <c r="F120" s="5" t="s">
        <v>423</v>
      </c>
      <c r="G120" s="5" t="s">
        <v>424</v>
      </c>
      <c r="H120" s="3" t="s">
        <v>509</v>
      </c>
      <c r="I120" t="s">
        <v>537</v>
      </c>
      <c r="J120" t="s">
        <v>538</v>
      </c>
      <c r="K120" t="s">
        <v>539</v>
      </c>
      <c r="L120" t="s">
        <v>92</v>
      </c>
      <c r="M120" s="11">
        <v>29027.200000000001</v>
      </c>
      <c r="N120" s="5" t="s">
        <v>574</v>
      </c>
      <c r="O120" s="11">
        <v>23848.32</v>
      </c>
      <c r="P120" s="5" t="s">
        <v>574</v>
      </c>
      <c r="Q120">
        <f>Tabla_411974!A116</f>
        <v>113</v>
      </c>
      <c r="R120">
        <f>Tabla_411961!A116</f>
        <v>113</v>
      </c>
      <c r="S120">
        <f>Tabla_411975!A116</f>
        <v>113</v>
      </c>
      <c r="T120">
        <f>Tabla_411945!A116</f>
        <v>113</v>
      </c>
      <c r="U120">
        <f>Tabla_411965!A116</f>
        <v>113</v>
      </c>
      <c r="V120">
        <f>Tabla_411952!A116</f>
        <v>113</v>
      </c>
      <c r="W120">
        <f>Tabla_411962!A116</f>
        <v>113</v>
      </c>
      <c r="X120">
        <f>Tabla_411953!A116</f>
        <v>113</v>
      </c>
      <c r="Y120">
        <f>Tabla_411954!A116</f>
        <v>113</v>
      </c>
      <c r="Z120">
        <f>Tabla_411972!A116</f>
        <v>113</v>
      </c>
      <c r="AA120">
        <f>Tabla_411976!A116</f>
        <v>113</v>
      </c>
      <c r="AB120">
        <f>Tabla_411973!A116</f>
        <v>113</v>
      </c>
      <c r="AC120">
        <f>Tabla_411977!A116</f>
        <v>113</v>
      </c>
      <c r="AD120" t="s">
        <v>378</v>
      </c>
      <c r="AE120" s="16">
        <v>45524</v>
      </c>
      <c r="AF120" t="s">
        <v>591</v>
      </c>
    </row>
    <row r="121" spans="1:32" x14ac:dyDescent="0.35">
      <c r="A121" s="3">
        <v>2024</v>
      </c>
      <c r="B121" s="4">
        <v>45292</v>
      </c>
      <c r="C121" s="4">
        <v>45382</v>
      </c>
      <c r="D121" t="s">
        <v>88</v>
      </c>
      <c r="E121" s="5">
        <v>321941</v>
      </c>
      <c r="F121" s="5" t="s">
        <v>423</v>
      </c>
      <c r="G121" s="5" t="s">
        <v>424</v>
      </c>
      <c r="H121" t="s">
        <v>540</v>
      </c>
      <c r="I121" t="s">
        <v>260</v>
      </c>
      <c r="J121" t="s">
        <v>541</v>
      </c>
      <c r="K121" t="s">
        <v>542</v>
      </c>
      <c r="L121" t="s">
        <v>91</v>
      </c>
      <c r="M121" s="11">
        <v>29027.200000000001</v>
      </c>
      <c r="N121" s="5" t="s">
        <v>574</v>
      </c>
      <c r="O121" s="11">
        <v>23848.32</v>
      </c>
      <c r="P121" s="5" t="s">
        <v>574</v>
      </c>
      <c r="Q121">
        <f>Tabla_411974!A117</f>
        <v>114</v>
      </c>
      <c r="R121">
        <f>Tabla_411961!A117</f>
        <v>114</v>
      </c>
      <c r="S121">
        <f>Tabla_411975!A117</f>
        <v>114</v>
      </c>
      <c r="T121">
        <f>Tabla_411945!A117</f>
        <v>114</v>
      </c>
      <c r="U121">
        <f>Tabla_411965!A117</f>
        <v>114</v>
      </c>
      <c r="V121">
        <f>Tabla_411952!A117</f>
        <v>114</v>
      </c>
      <c r="W121">
        <f>Tabla_411962!A117</f>
        <v>114</v>
      </c>
      <c r="X121">
        <f>Tabla_411953!A117</f>
        <v>114</v>
      </c>
      <c r="Y121">
        <f>Tabla_411954!A117</f>
        <v>114</v>
      </c>
      <c r="Z121">
        <f>Tabla_411972!A117</f>
        <v>114</v>
      </c>
      <c r="AA121">
        <f>Tabla_411976!A117</f>
        <v>114</v>
      </c>
      <c r="AB121">
        <f>Tabla_411973!A117</f>
        <v>114</v>
      </c>
      <c r="AC121">
        <f>Tabla_411977!A117</f>
        <v>114</v>
      </c>
      <c r="AD121" t="s">
        <v>378</v>
      </c>
      <c r="AE121" s="16">
        <v>45525</v>
      </c>
      <c r="AF121" t="s">
        <v>591</v>
      </c>
    </row>
    <row r="122" spans="1:32" x14ac:dyDescent="0.35">
      <c r="A122" s="3">
        <v>2024</v>
      </c>
      <c r="B122" s="4">
        <v>45292</v>
      </c>
      <c r="C122" s="4">
        <v>45382</v>
      </c>
      <c r="D122" t="s">
        <v>88</v>
      </c>
      <c r="E122" s="5">
        <v>321941</v>
      </c>
      <c r="F122" s="5" t="s">
        <v>439</v>
      </c>
      <c r="G122" s="5" t="s">
        <v>440</v>
      </c>
      <c r="H122" t="s">
        <v>540</v>
      </c>
      <c r="I122" t="s">
        <v>543</v>
      </c>
      <c r="J122" t="s">
        <v>544</v>
      </c>
      <c r="K122" t="s">
        <v>545</v>
      </c>
      <c r="L122" t="s">
        <v>92</v>
      </c>
      <c r="M122" s="11">
        <v>29027.200000000001</v>
      </c>
      <c r="N122" s="5" t="s">
        <v>574</v>
      </c>
      <c r="O122" s="11">
        <v>20766.22</v>
      </c>
      <c r="P122" s="5" t="s">
        <v>574</v>
      </c>
      <c r="Q122">
        <f>Tabla_411974!A118</f>
        <v>115</v>
      </c>
      <c r="R122">
        <f>Tabla_411961!A118</f>
        <v>115</v>
      </c>
      <c r="S122">
        <f>Tabla_411975!A118</f>
        <v>115</v>
      </c>
      <c r="T122">
        <f>Tabla_411945!A118</f>
        <v>115</v>
      </c>
      <c r="U122">
        <f>Tabla_411965!A118</f>
        <v>115</v>
      </c>
      <c r="V122">
        <f>Tabla_411952!A118</f>
        <v>115</v>
      </c>
      <c r="W122">
        <f>Tabla_411962!A118</f>
        <v>115</v>
      </c>
      <c r="X122">
        <f>Tabla_411953!A118</f>
        <v>115</v>
      </c>
      <c r="Y122">
        <f>Tabla_411954!A118</f>
        <v>115</v>
      </c>
      <c r="Z122">
        <f>Tabla_411972!A118</f>
        <v>115</v>
      </c>
      <c r="AA122">
        <f>Tabla_411976!A118</f>
        <v>115</v>
      </c>
      <c r="AB122">
        <f>Tabla_411973!A118</f>
        <v>115</v>
      </c>
      <c r="AC122">
        <f>Tabla_411977!A118</f>
        <v>115</v>
      </c>
      <c r="AD122" t="s">
        <v>378</v>
      </c>
      <c r="AE122" s="16">
        <v>45526</v>
      </c>
      <c r="AF122" t="s">
        <v>591</v>
      </c>
    </row>
    <row r="123" spans="1:32" x14ac:dyDescent="0.35">
      <c r="A123" s="3">
        <v>2024</v>
      </c>
      <c r="B123" s="4">
        <v>45292</v>
      </c>
      <c r="C123" s="4">
        <v>45382</v>
      </c>
      <c r="D123" t="s">
        <v>88</v>
      </c>
      <c r="E123" s="5">
        <v>321941</v>
      </c>
      <c r="F123" s="5" t="s">
        <v>423</v>
      </c>
      <c r="G123" s="5" t="s">
        <v>424</v>
      </c>
      <c r="H123" t="s">
        <v>540</v>
      </c>
      <c r="I123" t="s">
        <v>546</v>
      </c>
      <c r="J123" t="s">
        <v>547</v>
      </c>
      <c r="K123" t="s">
        <v>548</v>
      </c>
      <c r="L123" t="s">
        <v>92</v>
      </c>
      <c r="M123" s="11">
        <v>29027.200000000001</v>
      </c>
      <c r="N123" s="5" t="s">
        <v>574</v>
      </c>
      <c r="O123" s="11">
        <v>23848.32</v>
      </c>
      <c r="P123" s="5" t="s">
        <v>574</v>
      </c>
      <c r="Q123">
        <f>Tabla_411974!A119</f>
        <v>116</v>
      </c>
      <c r="R123">
        <f>Tabla_411961!A119</f>
        <v>116</v>
      </c>
      <c r="S123">
        <f>Tabla_411975!A119</f>
        <v>116</v>
      </c>
      <c r="T123">
        <f>Tabla_411945!A119</f>
        <v>116</v>
      </c>
      <c r="U123">
        <f>Tabla_411965!A119</f>
        <v>116</v>
      </c>
      <c r="V123">
        <f>Tabla_411952!A119</f>
        <v>116</v>
      </c>
      <c r="W123">
        <f>Tabla_411962!A119</f>
        <v>116</v>
      </c>
      <c r="X123">
        <f>Tabla_411953!A119</f>
        <v>116</v>
      </c>
      <c r="Y123">
        <f>Tabla_411954!A119</f>
        <v>116</v>
      </c>
      <c r="Z123">
        <f>Tabla_411972!A119</f>
        <v>116</v>
      </c>
      <c r="AA123">
        <f>Tabla_411976!A119</f>
        <v>116</v>
      </c>
      <c r="AB123">
        <f>Tabla_411973!A119</f>
        <v>116</v>
      </c>
      <c r="AC123">
        <f>Tabla_411977!A119</f>
        <v>116</v>
      </c>
      <c r="AD123" t="s">
        <v>378</v>
      </c>
      <c r="AE123" s="16">
        <v>45527</v>
      </c>
      <c r="AF123" t="s">
        <v>591</v>
      </c>
    </row>
    <row r="124" spans="1:32" x14ac:dyDescent="0.35">
      <c r="A124" s="3">
        <v>2024</v>
      </c>
      <c r="B124" s="4">
        <v>45292</v>
      </c>
      <c r="C124" s="4">
        <v>45382</v>
      </c>
      <c r="D124" t="s">
        <v>88</v>
      </c>
      <c r="E124" s="5">
        <v>321941</v>
      </c>
      <c r="F124" s="5" t="s">
        <v>423</v>
      </c>
      <c r="G124" s="5" t="s">
        <v>424</v>
      </c>
      <c r="H124" t="s">
        <v>540</v>
      </c>
      <c r="I124" t="s">
        <v>549</v>
      </c>
      <c r="J124" t="s">
        <v>550</v>
      </c>
      <c r="K124" t="s">
        <v>551</v>
      </c>
      <c r="L124" t="s">
        <v>91</v>
      </c>
      <c r="M124" s="11">
        <v>29027.200000000001</v>
      </c>
      <c r="N124" s="5" t="s">
        <v>574</v>
      </c>
      <c r="O124" s="11">
        <v>23848.32</v>
      </c>
      <c r="P124" s="5" t="s">
        <v>574</v>
      </c>
      <c r="Q124">
        <f>Tabla_411974!A120</f>
        <v>117</v>
      </c>
      <c r="R124">
        <f>Tabla_411961!A120</f>
        <v>117</v>
      </c>
      <c r="S124">
        <f>Tabla_411975!A120</f>
        <v>117</v>
      </c>
      <c r="T124">
        <f>Tabla_411945!A120</f>
        <v>117</v>
      </c>
      <c r="U124">
        <f>Tabla_411965!A120</f>
        <v>117</v>
      </c>
      <c r="V124">
        <f>Tabla_411952!A120</f>
        <v>117</v>
      </c>
      <c r="W124">
        <f>Tabla_411962!A120</f>
        <v>117</v>
      </c>
      <c r="X124">
        <f>Tabla_411953!A120</f>
        <v>117</v>
      </c>
      <c r="Y124">
        <f>Tabla_411954!A120</f>
        <v>117</v>
      </c>
      <c r="Z124">
        <f>Tabla_411972!A120</f>
        <v>117</v>
      </c>
      <c r="AA124">
        <f>Tabla_411976!A120</f>
        <v>117</v>
      </c>
      <c r="AB124">
        <f>Tabla_411973!A120</f>
        <v>117</v>
      </c>
      <c r="AC124">
        <f>Tabla_411977!A120</f>
        <v>117</v>
      </c>
      <c r="AD124" t="s">
        <v>378</v>
      </c>
      <c r="AE124" s="16">
        <v>45528</v>
      </c>
      <c r="AF124" t="s">
        <v>591</v>
      </c>
    </row>
    <row r="125" spans="1:32" x14ac:dyDescent="0.35">
      <c r="A125" s="3">
        <v>2024</v>
      </c>
      <c r="B125" s="4">
        <v>45292</v>
      </c>
      <c r="C125" s="4">
        <v>45382</v>
      </c>
      <c r="D125" t="s">
        <v>88</v>
      </c>
      <c r="E125" s="5">
        <v>321941</v>
      </c>
      <c r="F125" s="5" t="s">
        <v>525</v>
      </c>
      <c r="G125" s="5" t="s">
        <v>424</v>
      </c>
      <c r="H125" t="s">
        <v>540</v>
      </c>
      <c r="I125" t="s">
        <v>465</v>
      </c>
      <c r="J125" t="s">
        <v>552</v>
      </c>
      <c r="K125" t="s">
        <v>553</v>
      </c>
      <c r="L125" t="s">
        <v>91</v>
      </c>
      <c r="M125" s="11">
        <v>40124.82</v>
      </c>
      <c r="N125" s="5" t="s">
        <v>574</v>
      </c>
      <c r="O125" s="11">
        <v>32110.6</v>
      </c>
      <c r="P125" s="5" t="s">
        <v>574</v>
      </c>
      <c r="Q125">
        <f>Tabla_411974!A121</f>
        <v>118</v>
      </c>
      <c r="R125">
        <f>Tabla_411961!A121</f>
        <v>118</v>
      </c>
      <c r="S125">
        <f>Tabla_411975!A121</f>
        <v>118</v>
      </c>
      <c r="T125">
        <f>Tabla_411945!A121</f>
        <v>118</v>
      </c>
      <c r="U125">
        <f>Tabla_411965!A121</f>
        <v>118</v>
      </c>
      <c r="V125">
        <f>Tabla_411952!A121</f>
        <v>118</v>
      </c>
      <c r="W125">
        <f>Tabla_411962!A121</f>
        <v>118</v>
      </c>
      <c r="X125">
        <f>Tabla_411953!A121</f>
        <v>118</v>
      </c>
      <c r="Y125">
        <f>Tabla_411954!A121</f>
        <v>118</v>
      </c>
      <c r="Z125">
        <f>Tabla_411972!A121</f>
        <v>118</v>
      </c>
      <c r="AA125">
        <f>Tabla_411976!A121</f>
        <v>118</v>
      </c>
      <c r="AB125">
        <f>Tabla_411973!A121</f>
        <v>118</v>
      </c>
      <c r="AC125">
        <f>Tabla_411977!A121</f>
        <v>118</v>
      </c>
      <c r="AD125" t="s">
        <v>378</v>
      </c>
      <c r="AE125" s="16">
        <v>45529</v>
      </c>
      <c r="AF125" t="s">
        <v>591</v>
      </c>
    </row>
    <row r="126" spans="1:32" x14ac:dyDescent="0.35">
      <c r="A126" s="3">
        <v>2024</v>
      </c>
      <c r="B126" s="4">
        <v>45292</v>
      </c>
      <c r="C126" s="4">
        <v>45382</v>
      </c>
      <c r="D126" t="s">
        <v>88</v>
      </c>
      <c r="E126" s="5">
        <v>321941</v>
      </c>
      <c r="F126" s="5" t="s">
        <v>439</v>
      </c>
      <c r="G126" s="5" t="s">
        <v>440</v>
      </c>
      <c r="H126" t="s">
        <v>540</v>
      </c>
      <c r="I126" t="s">
        <v>554</v>
      </c>
      <c r="J126" t="s">
        <v>478</v>
      </c>
      <c r="K126" t="s">
        <v>555</v>
      </c>
      <c r="L126" t="s">
        <v>91</v>
      </c>
      <c r="M126" s="11">
        <v>29027.200000000001</v>
      </c>
      <c r="N126" s="5" t="s">
        <v>574</v>
      </c>
      <c r="O126" s="12">
        <v>16540.64</v>
      </c>
      <c r="P126" s="5" t="s">
        <v>574</v>
      </c>
      <c r="Q126">
        <f>Tabla_411974!A122</f>
        <v>119</v>
      </c>
      <c r="R126">
        <f>Tabla_411961!A122</f>
        <v>119</v>
      </c>
      <c r="S126">
        <f>Tabla_411975!A122</f>
        <v>119</v>
      </c>
      <c r="T126">
        <f>Tabla_411945!A122</f>
        <v>119</v>
      </c>
      <c r="U126">
        <f>Tabla_411965!A122</f>
        <v>119</v>
      </c>
      <c r="V126">
        <f>Tabla_411952!A122</f>
        <v>119</v>
      </c>
      <c r="W126">
        <f>Tabla_411962!A122</f>
        <v>119</v>
      </c>
      <c r="X126">
        <f>Tabla_411953!A122</f>
        <v>119</v>
      </c>
      <c r="Y126">
        <f>Tabla_411954!A122</f>
        <v>119</v>
      </c>
      <c r="Z126">
        <f>Tabla_411972!A122</f>
        <v>119</v>
      </c>
      <c r="AA126">
        <f>Tabla_411976!A122</f>
        <v>119</v>
      </c>
      <c r="AB126">
        <f>Tabla_411973!A122</f>
        <v>119</v>
      </c>
      <c r="AC126">
        <f>Tabla_411977!A122</f>
        <v>119</v>
      </c>
      <c r="AD126" t="s">
        <v>378</v>
      </c>
      <c r="AE126" s="16">
        <v>45530</v>
      </c>
      <c r="AF126" t="s">
        <v>591</v>
      </c>
    </row>
    <row r="127" spans="1:32" x14ac:dyDescent="0.35">
      <c r="A127" s="3">
        <v>2024</v>
      </c>
      <c r="B127" s="4">
        <v>45292</v>
      </c>
      <c r="C127" s="4">
        <v>45382</v>
      </c>
      <c r="D127" t="s">
        <v>88</v>
      </c>
      <c r="E127" s="5">
        <v>321941</v>
      </c>
      <c r="F127" s="5" t="s">
        <v>423</v>
      </c>
      <c r="G127" s="5" t="s">
        <v>424</v>
      </c>
      <c r="H127" t="s">
        <v>540</v>
      </c>
      <c r="I127" t="s">
        <v>556</v>
      </c>
      <c r="J127" t="s">
        <v>557</v>
      </c>
      <c r="K127" t="s">
        <v>558</v>
      </c>
      <c r="L127" t="s">
        <v>91</v>
      </c>
      <c r="M127" s="11">
        <v>29027.200000000001</v>
      </c>
      <c r="N127" s="5" t="s">
        <v>574</v>
      </c>
      <c r="O127" s="11">
        <v>16969.2</v>
      </c>
      <c r="P127" s="5" t="s">
        <v>574</v>
      </c>
      <c r="Q127">
        <f>Tabla_411974!A123</f>
        <v>120</v>
      </c>
      <c r="R127">
        <f>Tabla_411961!A123</f>
        <v>120</v>
      </c>
      <c r="S127">
        <f>Tabla_411975!A123</f>
        <v>120</v>
      </c>
      <c r="T127">
        <f>Tabla_411945!A123</f>
        <v>120</v>
      </c>
      <c r="U127">
        <f>Tabla_411965!A123</f>
        <v>120</v>
      </c>
      <c r="V127">
        <f>Tabla_411952!A123</f>
        <v>120</v>
      </c>
      <c r="W127">
        <f>Tabla_411962!A123</f>
        <v>120</v>
      </c>
      <c r="X127">
        <f>Tabla_411953!A123</f>
        <v>120</v>
      </c>
      <c r="Y127">
        <f>Tabla_411954!A123</f>
        <v>120</v>
      </c>
      <c r="Z127">
        <f>Tabla_411972!A123</f>
        <v>120</v>
      </c>
      <c r="AA127">
        <f>Tabla_411976!A123</f>
        <v>120</v>
      </c>
      <c r="AB127">
        <f>Tabla_411973!A123</f>
        <v>120</v>
      </c>
      <c r="AC127">
        <f>Tabla_411977!A123</f>
        <v>120</v>
      </c>
      <c r="AD127" t="s">
        <v>378</v>
      </c>
      <c r="AE127" s="16">
        <v>45531</v>
      </c>
      <c r="AF127" t="s">
        <v>591</v>
      </c>
    </row>
    <row r="128" spans="1:32" x14ac:dyDescent="0.35">
      <c r="A128" s="3">
        <v>2024</v>
      </c>
      <c r="B128" s="4">
        <v>45292</v>
      </c>
      <c r="C128" s="4">
        <v>45382</v>
      </c>
      <c r="D128" t="s">
        <v>88</v>
      </c>
      <c r="E128" s="5">
        <v>321941</v>
      </c>
      <c r="F128" s="5" t="s">
        <v>423</v>
      </c>
      <c r="G128" s="5" t="s">
        <v>424</v>
      </c>
      <c r="H128" t="s">
        <v>361</v>
      </c>
      <c r="I128" t="s">
        <v>559</v>
      </c>
      <c r="J128" t="s">
        <v>560</v>
      </c>
      <c r="K128" t="s">
        <v>486</v>
      </c>
      <c r="L128" t="s">
        <v>92</v>
      </c>
      <c r="M128" s="11">
        <v>29027.200000000001</v>
      </c>
      <c r="N128" s="5" t="s">
        <v>574</v>
      </c>
      <c r="O128" s="11">
        <v>23848.32</v>
      </c>
      <c r="P128" s="5" t="s">
        <v>574</v>
      </c>
      <c r="Q128">
        <f>Tabla_411974!A124</f>
        <v>121</v>
      </c>
      <c r="R128">
        <f>Tabla_411961!A124</f>
        <v>121</v>
      </c>
      <c r="S128">
        <f>Tabla_411975!A124</f>
        <v>121</v>
      </c>
      <c r="T128">
        <f>Tabla_411945!A124</f>
        <v>121</v>
      </c>
      <c r="U128">
        <f>Tabla_411965!A124</f>
        <v>121</v>
      </c>
      <c r="V128">
        <f>Tabla_411952!A124</f>
        <v>121</v>
      </c>
      <c r="W128">
        <f>Tabla_411962!A124</f>
        <v>121</v>
      </c>
      <c r="X128">
        <f>Tabla_411953!A124</f>
        <v>121</v>
      </c>
      <c r="Y128">
        <f>Tabla_411954!A124</f>
        <v>121</v>
      </c>
      <c r="Z128">
        <f>Tabla_411972!A124</f>
        <v>121</v>
      </c>
      <c r="AA128">
        <f>Tabla_411976!A124</f>
        <v>121</v>
      </c>
      <c r="AB128">
        <f>Tabla_411973!A124</f>
        <v>121</v>
      </c>
      <c r="AC128">
        <f>Tabla_411977!A124</f>
        <v>121</v>
      </c>
      <c r="AD128" t="s">
        <v>378</v>
      </c>
      <c r="AE128" s="16">
        <v>45532</v>
      </c>
      <c r="AF128" t="s">
        <v>591</v>
      </c>
    </row>
    <row r="129" spans="1:32" x14ac:dyDescent="0.35">
      <c r="A129" s="3">
        <v>2024</v>
      </c>
      <c r="B129" s="4">
        <v>45292</v>
      </c>
      <c r="C129" s="4">
        <v>45382</v>
      </c>
      <c r="D129" t="s">
        <v>88</v>
      </c>
      <c r="E129" s="5">
        <v>321941</v>
      </c>
      <c r="F129" s="5" t="s">
        <v>423</v>
      </c>
      <c r="G129" s="5" t="s">
        <v>424</v>
      </c>
      <c r="H129" t="s">
        <v>361</v>
      </c>
      <c r="I129" t="s">
        <v>561</v>
      </c>
      <c r="J129" t="s">
        <v>562</v>
      </c>
      <c r="K129" t="s">
        <v>563</v>
      </c>
      <c r="L129" t="s">
        <v>91</v>
      </c>
      <c r="M129" s="11">
        <v>29027.200000000001</v>
      </c>
      <c r="N129" s="5" t="s">
        <v>574</v>
      </c>
      <c r="O129" s="11">
        <v>23848.32</v>
      </c>
      <c r="P129" s="5" t="s">
        <v>574</v>
      </c>
      <c r="Q129">
        <f>Tabla_411974!A125</f>
        <v>122</v>
      </c>
      <c r="R129">
        <f>Tabla_411961!A125</f>
        <v>122</v>
      </c>
      <c r="S129">
        <f>Tabla_411975!A125</f>
        <v>122</v>
      </c>
      <c r="T129">
        <f>Tabla_411945!A125</f>
        <v>122</v>
      </c>
      <c r="U129">
        <f>Tabla_411965!A125</f>
        <v>122</v>
      </c>
      <c r="V129">
        <f>Tabla_411952!A125</f>
        <v>122</v>
      </c>
      <c r="W129">
        <f>Tabla_411962!A125</f>
        <v>122</v>
      </c>
      <c r="X129">
        <f>Tabla_411953!A125</f>
        <v>122</v>
      </c>
      <c r="Y129">
        <f>Tabla_411954!A125</f>
        <v>122</v>
      </c>
      <c r="Z129">
        <f>Tabla_411972!A125</f>
        <v>122</v>
      </c>
      <c r="AA129">
        <f>Tabla_411976!A125</f>
        <v>122</v>
      </c>
      <c r="AB129">
        <f>Tabla_411973!A125</f>
        <v>122</v>
      </c>
      <c r="AC129">
        <f>Tabla_411977!A125</f>
        <v>122</v>
      </c>
      <c r="AD129" t="s">
        <v>378</v>
      </c>
      <c r="AE129" s="16">
        <v>45533</v>
      </c>
      <c r="AF129" t="s">
        <v>591</v>
      </c>
    </row>
    <row r="130" spans="1:32" x14ac:dyDescent="0.35">
      <c r="A130" s="3">
        <v>2024</v>
      </c>
      <c r="B130" s="4">
        <v>45292</v>
      </c>
      <c r="C130" s="4">
        <v>45382</v>
      </c>
      <c r="D130" t="s">
        <v>88</v>
      </c>
      <c r="E130" s="5">
        <v>321941</v>
      </c>
      <c r="F130" s="5" t="s">
        <v>423</v>
      </c>
      <c r="G130" s="5" t="s">
        <v>424</v>
      </c>
      <c r="H130" t="s">
        <v>361</v>
      </c>
      <c r="I130" t="s">
        <v>564</v>
      </c>
      <c r="J130" t="s">
        <v>450</v>
      </c>
      <c r="K130" t="s">
        <v>565</v>
      </c>
      <c r="L130" t="s">
        <v>91</v>
      </c>
      <c r="M130" s="11">
        <v>29027.200000000001</v>
      </c>
      <c r="N130" s="5" t="s">
        <v>574</v>
      </c>
      <c r="O130" s="11">
        <v>22378.959999999999</v>
      </c>
      <c r="P130" s="5" t="s">
        <v>574</v>
      </c>
      <c r="Q130">
        <f>Tabla_411974!A126</f>
        <v>123</v>
      </c>
      <c r="R130">
        <f>Tabla_411961!A126</f>
        <v>123</v>
      </c>
      <c r="S130">
        <f>Tabla_411975!A126</f>
        <v>123</v>
      </c>
      <c r="T130">
        <f>Tabla_411945!A126</f>
        <v>123</v>
      </c>
      <c r="U130">
        <f>Tabla_411965!A126</f>
        <v>123</v>
      </c>
      <c r="V130">
        <f>Tabla_411952!A126</f>
        <v>123</v>
      </c>
      <c r="W130">
        <f>Tabla_411962!A126</f>
        <v>123</v>
      </c>
      <c r="X130">
        <f>Tabla_411953!A126</f>
        <v>123</v>
      </c>
      <c r="Y130">
        <f>Tabla_411954!A126</f>
        <v>123</v>
      </c>
      <c r="Z130">
        <f>Tabla_411972!A126</f>
        <v>123</v>
      </c>
      <c r="AA130">
        <f>Tabla_411976!A126</f>
        <v>123</v>
      </c>
      <c r="AB130">
        <f>Tabla_411973!A126</f>
        <v>123</v>
      </c>
      <c r="AC130">
        <f>Tabla_411977!A126</f>
        <v>123</v>
      </c>
      <c r="AD130" t="s">
        <v>378</v>
      </c>
      <c r="AE130" s="16">
        <v>45534</v>
      </c>
      <c r="AF130" t="s">
        <v>591</v>
      </c>
    </row>
    <row r="131" spans="1:32" x14ac:dyDescent="0.35">
      <c r="A131" s="3">
        <v>2024</v>
      </c>
      <c r="B131" s="4">
        <v>45292</v>
      </c>
      <c r="C131" s="4">
        <v>45382</v>
      </c>
      <c r="D131" t="s">
        <v>88</v>
      </c>
      <c r="E131" s="5">
        <v>321941</v>
      </c>
      <c r="F131" s="5" t="s">
        <v>439</v>
      </c>
      <c r="G131" s="5" t="s">
        <v>440</v>
      </c>
      <c r="H131" t="s">
        <v>361</v>
      </c>
      <c r="I131" t="s">
        <v>566</v>
      </c>
      <c r="J131" t="s">
        <v>450</v>
      </c>
      <c r="K131" t="s">
        <v>567</v>
      </c>
      <c r="L131" t="s">
        <v>91</v>
      </c>
      <c r="M131" s="11">
        <v>29027.200000000001</v>
      </c>
      <c r="N131" s="5" t="s">
        <v>574</v>
      </c>
      <c r="O131" s="11">
        <v>23848.32</v>
      </c>
      <c r="P131" s="5" t="s">
        <v>574</v>
      </c>
      <c r="Q131">
        <f>Tabla_411974!A127</f>
        <v>124</v>
      </c>
      <c r="R131">
        <f>Tabla_411961!A127</f>
        <v>124</v>
      </c>
      <c r="S131">
        <f>Tabla_411975!A127</f>
        <v>124</v>
      </c>
      <c r="T131">
        <f>Tabla_411945!A127</f>
        <v>124</v>
      </c>
      <c r="U131">
        <f>Tabla_411965!A127</f>
        <v>124</v>
      </c>
      <c r="V131">
        <f>Tabla_411952!A127</f>
        <v>124</v>
      </c>
      <c r="W131">
        <f>Tabla_411962!A127</f>
        <v>124</v>
      </c>
      <c r="X131">
        <f>Tabla_411953!A127</f>
        <v>124</v>
      </c>
      <c r="Y131">
        <f>Tabla_411954!A127</f>
        <v>124</v>
      </c>
      <c r="Z131">
        <f>Tabla_411972!A127</f>
        <v>124</v>
      </c>
      <c r="AA131">
        <f>Tabla_411976!A127</f>
        <v>124</v>
      </c>
      <c r="AB131">
        <f>Tabla_411973!A127</f>
        <v>124</v>
      </c>
      <c r="AC131">
        <f>Tabla_411977!A127</f>
        <v>124</v>
      </c>
      <c r="AD131" t="s">
        <v>378</v>
      </c>
      <c r="AE131" s="16">
        <v>45412</v>
      </c>
      <c r="AF131" t="s">
        <v>591</v>
      </c>
    </row>
    <row r="132" spans="1:32" x14ac:dyDescent="0.35">
      <c r="A132" s="3">
        <v>2024</v>
      </c>
      <c r="B132" s="4">
        <v>45292</v>
      </c>
      <c r="C132" s="4">
        <v>45382</v>
      </c>
      <c r="D132" t="s">
        <v>88</v>
      </c>
      <c r="E132" s="5">
        <v>321941</v>
      </c>
      <c r="F132" s="5" t="s">
        <v>423</v>
      </c>
      <c r="G132" s="5" t="s">
        <v>424</v>
      </c>
      <c r="H132" t="s">
        <v>361</v>
      </c>
      <c r="I132" t="s">
        <v>568</v>
      </c>
      <c r="J132" t="s">
        <v>450</v>
      </c>
      <c r="K132" t="s">
        <v>567</v>
      </c>
      <c r="L132" t="s">
        <v>91</v>
      </c>
      <c r="M132" s="11">
        <v>29027.200000000001</v>
      </c>
      <c r="N132" s="5" t="s">
        <v>574</v>
      </c>
      <c r="O132" s="11">
        <v>23848.32</v>
      </c>
      <c r="P132" s="5" t="s">
        <v>574</v>
      </c>
      <c r="Q132">
        <f>Tabla_411974!A128</f>
        <v>125</v>
      </c>
      <c r="R132">
        <f>Tabla_411961!A128</f>
        <v>125</v>
      </c>
      <c r="S132">
        <f>Tabla_411975!A128</f>
        <v>125</v>
      </c>
      <c r="T132">
        <f>Tabla_411945!A128</f>
        <v>125</v>
      </c>
      <c r="U132">
        <f>Tabla_411965!A128</f>
        <v>125</v>
      </c>
      <c r="V132">
        <f>Tabla_411952!A128</f>
        <v>125</v>
      </c>
      <c r="W132">
        <f>Tabla_411962!A128</f>
        <v>125</v>
      </c>
      <c r="X132">
        <f>Tabla_411953!A128</f>
        <v>125</v>
      </c>
      <c r="Y132">
        <f>Tabla_411954!A128</f>
        <v>125</v>
      </c>
      <c r="Z132">
        <f>Tabla_411972!A128</f>
        <v>125</v>
      </c>
      <c r="AA132">
        <f>Tabla_411976!A128</f>
        <v>125</v>
      </c>
      <c r="AB132">
        <f>Tabla_411973!A128</f>
        <v>125</v>
      </c>
      <c r="AC132">
        <f>Tabla_411977!A128</f>
        <v>125</v>
      </c>
      <c r="AD132" t="s">
        <v>378</v>
      </c>
      <c r="AE132" s="16">
        <v>45413</v>
      </c>
      <c r="AF132" t="s">
        <v>591</v>
      </c>
    </row>
    <row r="133" spans="1:32" x14ac:dyDescent="0.35">
      <c r="A133" s="3">
        <v>2024</v>
      </c>
      <c r="B133" s="4">
        <v>45292</v>
      </c>
      <c r="C133" s="4">
        <v>45382</v>
      </c>
      <c r="D133" t="s">
        <v>88</v>
      </c>
      <c r="E133" s="5">
        <v>321941</v>
      </c>
      <c r="F133" s="5" t="s">
        <v>423</v>
      </c>
      <c r="G133" s="5" t="s">
        <v>424</v>
      </c>
      <c r="H133" t="s">
        <v>361</v>
      </c>
      <c r="I133" t="s">
        <v>569</v>
      </c>
      <c r="J133" t="s">
        <v>570</v>
      </c>
      <c r="K133" t="s">
        <v>435</v>
      </c>
      <c r="L133" t="s">
        <v>91</v>
      </c>
      <c r="M133" s="11">
        <v>29027.200000000001</v>
      </c>
      <c r="N133" s="5" t="s">
        <v>574</v>
      </c>
      <c r="O133" s="11">
        <v>20197.32</v>
      </c>
      <c r="P133" s="5" t="s">
        <v>574</v>
      </c>
      <c r="Q133">
        <f>Tabla_411974!A129</f>
        <v>126</v>
      </c>
      <c r="R133">
        <f>Tabla_411961!A129</f>
        <v>126</v>
      </c>
      <c r="S133">
        <f>Tabla_411975!A129</f>
        <v>126</v>
      </c>
      <c r="T133">
        <f>Tabla_411945!A129</f>
        <v>126</v>
      </c>
      <c r="U133">
        <f>Tabla_411965!A129</f>
        <v>126</v>
      </c>
      <c r="V133">
        <f>Tabla_411952!A129</f>
        <v>126</v>
      </c>
      <c r="W133">
        <f>Tabla_411962!A129</f>
        <v>126</v>
      </c>
      <c r="X133">
        <f>Tabla_411953!A129</f>
        <v>126</v>
      </c>
      <c r="Y133">
        <f>Tabla_411954!A129</f>
        <v>126</v>
      </c>
      <c r="Z133">
        <f>Tabla_411972!A129</f>
        <v>126</v>
      </c>
      <c r="AA133">
        <f>Tabla_411976!A129</f>
        <v>126</v>
      </c>
      <c r="AB133">
        <f>Tabla_411973!A129</f>
        <v>126</v>
      </c>
      <c r="AC133">
        <f>Tabla_411977!A129</f>
        <v>126</v>
      </c>
      <c r="AD133" t="s">
        <v>378</v>
      </c>
      <c r="AE133" s="16">
        <v>45414</v>
      </c>
      <c r="AF133" t="s">
        <v>591</v>
      </c>
    </row>
    <row r="134" spans="1:32" x14ac:dyDescent="0.35">
      <c r="A134" s="3">
        <v>2024</v>
      </c>
      <c r="B134" s="4">
        <v>45292</v>
      </c>
      <c r="C134" s="4">
        <v>45382</v>
      </c>
      <c r="D134" t="s">
        <v>88</v>
      </c>
      <c r="E134" s="5">
        <v>321941</v>
      </c>
      <c r="F134" s="5" t="s">
        <v>423</v>
      </c>
      <c r="G134" s="5" t="s">
        <v>424</v>
      </c>
      <c r="H134" t="s">
        <v>571</v>
      </c>
      <c r="I134" t="s">
        <v>345</v>
      </c>
      <c r="J134" t="s">
        <v>572</v>
      </c>
      <c r="K134" t="s">
        <v>573</v>
      </c>
      <c r="L134" t="s">
        <v>91</v>
      </c>
      <c r="M134" s="11">
        <v>29027.200000000001</v>
      </c>
      <c r="N134" s="5" t="s">
        <v>574</v>
      </c>
      <c r="O134" s="11">
        <v>23848.32</v>
      </c>
      <c r="P134" s="5" t="s">
        <v>574</v>
      </c>
      <c r="Q134">
        <f>Tabla_411974!A130</f>
        <v>127</v>
      </c>
      <c r="R134">
        <f>Tabla_411961!A130</f>
        <v>127</v>
      </c>
      <c r="S134">
        <f>Tabla_411975!A130</f>
        <v>127</v>
      </c>
      <c r="T134">
        <f>Tabla_411945!A130</f>
        <v>127</v>
      </c>
      <c r="U134">
        <f>Tabla_411965!A130</f>
        <v>127</v>
      </c>
      <c r="V134">
        <f>Tabla_411952!A130</f>
        <v>127</v>
      </c>
      <c r="W134">
        <f>Tabla_411962!A130</f>
        <v>127</v>
      </c>
      <c r="X134">
        <f>Tabla_411953!A130</f>
        <v>127</v>
      </c>
      <c r="Y134">
        <f>Tabla_411954!A130</f>
        <v>127</v>
      </c>
      <c r="Z134">
        <f>Tabla_411972!A130</f>
        <v>127</v>
      </c>
      <c r="AA134">
        <f>Tabla_411976!A130</f>
        <v>127</v>
      </c>
      <c r="AB134">
        <f>Tabla_411973!A130</f>
        <v>127</v>
      </c>
      <c r="AC134">
        <f>Tabla_411977!A130</f>
        <v>127</v>
      </c>
      <c r="AD134" t="s">
        <v>378</v>
      </c>
      <c r="AE134" s="16">
        <v>45415</v>
      </c>
      <c r="AF134" t="s">
        <v>591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35:L198" xr:uid="{00000000-0002-0000-0000-000001000000}">
      <formula1>Hidden_211</formula1>
    </dataValidation>
    <dataValidation type="list" allowBlank="1" showErrorMessage="1" sqref="L8:L72 L74:L134" xr:uid="{01E2D3D7-85AF-4736-96AD-2391D648848E}">
      <formula1>Hidden_312</formula1>
    </dataValidation>
    <dataValidation type="list" allowBlank="1" showErrorMessage="1" sqref="D8:D198" xr:uid="{00000000-0002-0000-0000-000000000000}">
      <formula1>Hidden_13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  <row r="3" spans="1:1" x14ac:dyDescent="0.35">
      <c r="A3" t="s">
        <v>82</v>
      </c>
    </row>
    <row r="4" spans="1:1" x14ac:dyDescent="0.35">
      <c r="A4" t="s">
        <v>83</v>
      </c>
    </row>
    <row r="5" spans="1:1" x14ac:dyDescent="0.35">
      <c r="A5" t="s">
        <v>84</v>
      </c>
    </row>
    <row r="6" spans="1:1" x14ac:dyDescent="0.35">
      <c r="A6" t="s">
        <v>85</v>
      </c>
    </row>
    <row r="7" spans="1:1" x14ac:dyDescent="0.35">
      <c r="A7" t="s">
        <v>86</v>
      </c>
    </row>
    <row r="8" spans="1:1" x14ac:dyDescent="0.35">
      <c r="A8" t="s">
        <v>87</v>
      </c>
    </row>
    <row r="9" spans="1:1" x14ac:dyDescent="0.35">
      <c r="A9" t="s">
        <v>88</v>
      </c>
    </row>
    <row r="10" spans="1:1" x14ac:dyDescent="0.35">
      <c r="A10" t="s">
        <v>89</v>
      </c>
    </row>
    <row r="11" spans="1:1" x14ac:dyDescent="0.3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91</v>
      </c>
    </row>
    <row r="2" spans="1:1" x14ac:dyDescent="0.3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5.453125" customWidth="1"/>
    <col min="2" max="2" width="59.81640625" bestFit="1" customWidth="1"/>
    <col min="3" max="3" width="57.81640625" bestFit="1" customWidth="1"/>
    <col min="4" max="4" width="57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x14ac:dyDescent="0.3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3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3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3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3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3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3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3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3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3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3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3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3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3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3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3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3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3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3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3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3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3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3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3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3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3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3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3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3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3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3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3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3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3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3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3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3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3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3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3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3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3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3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3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3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3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3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3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3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3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3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3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3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3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3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3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3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3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3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3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3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3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3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3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3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3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3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3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3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3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3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3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3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3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3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3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3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3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3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3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3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3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3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3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3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3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3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3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3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3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3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3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3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3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3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3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3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3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3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3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3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3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3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3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3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3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3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3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3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3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3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3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3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3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3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3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3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3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3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3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3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3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3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3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3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3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3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3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26953125" customWidth="1"/>
    <col min="2" max="2" width="58.453125" bestFit="1" customWidth="1"/>
    <col min="3" max="3" width="59.1796875" bestFit="1" customWidth="1"/>
  </cols>
  <sheetData>
    <row r="1" spans="1:3" hidden="1" x14ac:dyDescent="0.35">
      <c r="B1" t="s">
        <v>10</v>
      </c>
      <c r="C1" t="s">
        <v>7</v>
      </c>
    </row>
    <row r="2" spans="1:3" hidden="1" x14ac:dyDescent="0.35">
      <c r="B2" t="s">
        <v>104</v>
      </c>
      <c r="C2" t="s">
        <v>105</v>
      </c>
    </row>
    <row r="3" spans="1:3" x14ac:dyDescent="0.35">
      <c r="A3" s="1" t="s">
        <v>98</v>
      </c>
      <c r="B3" s="1" t="s">
        <v>106</v>
      </c>
      <c r="C3" s="1" t="s">
        <v>107</v>
      </c>
    </row>
    <row r="4" spans="1:3" x14ac:dyDescent="0.35">
      <c r="A4">
        <v>1</v>
      </c>
      <c r="B4" t="s">
        <v>576</v>
      </c>
      <c r="C4" t="s">
        <v>576</v>
      </c>
    </row>
    <row r="5" spans="1:3" x14ac:dyDescent="0.35">
      <c r="A5">
        <v>2</v>
      </c>
      <c r="B5" t="s">
        <v>576</v>
      </c>
      <c r="C5" t="s">
        <v>576</v>
      </c>
    </row>
    <row r="6" spans="1:3" x14ac:dyDescent="0.35">
      <c r="A6">
        <v>3</v>
      </c>
      <c r="B6" t="s">
        <v>576</v>
      </c>
      <c r="C6" t="s">
        <v>576</v>
      </c>
    </row>
    <row r="7" spans="1:3" x14ac:dyDescent="0.35">
      <c r="A7">
        <v>4</v>
      </c>
      <c r="B7" t="s">
        <v>576</v>
      </c>
      <c r="C7" t="s">
        <v>576</v>
      </c>
    </row>
    <row r="8" spans="1:3" x14ac:dyDescent="0.35">
      <c r="A8">
        <v>5</v>
      </c>
      <c r="B8" t="s">
        <v>576</v>
      </c>
      <c r="C8" t="s">
        <v>576</v>
      </c>
    </row>
    <row r="9" spans="1:3" x14ac:dyDescent="0.35">
      <c r="A9">
        <v>6</v>
      </c>
      <c r="B9" t="s">
        <v>576</v>
      </c>
      <c r="C9" t="s">
        <v>576</v>
      </c>
    </row>
    <row r="10" spans="1:3" x14ac:dyDescent="0.35">
      <c r="A10">
        <v>7</v>
      </c>
      <c r="B10" t="s">
        <v>576</v>
      </c>
      <c r="C10" t="s">
        <v>576</v>
      </c>
    </row>
    <row r="11" spans="1:3" x14ac:dyDescent="0.35">
      <c r="A11">
        <v>8</v>
      </c>
      <c r="B11" t="s">
        <v>576</v>
      </c>
      <c r="C11" t="s">
        <v>576</v>
      </c>
    </row>
    <row r="12" spans="1:3" x14ac:dyDescent="0.35">
      <c r="A12">
        <v>9</v>
      </c>
      <c r="B12" t="s">
        <v>576</v>
      </c>
      <c r="C12" t="s">
        <v>576</v>
      </c>
    </row>
    <row r="13" spans="1:3" x14ac:dyDescent="0.35">
      <c r="A13">
        <v>10</v>
      </c>
      <c r="B13" t="s">
        <v>576</v>
      </c>
      <c r="C13" t="s">
        <v>576</v>
      </c>
    </row>
    <row r="14" spans="1:3" x14ac:dyDescent="0.35">
      <c r="A14">
        <v>11</v>
      </c>
      <c r="B14" t="s">
        <v>576</v>
      </c>
      <c r="C14" t="s">
        <v>576</v>
      </c>
    </row>
    <row r="15" spans="1:3" x14ac:dyDescent="0.35">
      <c r="A15">
        <v>12</v>
      </c>
      <c r="B15" t="s">
        <v>576</v>
      </c>
      <c r="C15" t="s">
        <v>576</v>
      </c>
    </row>
    <row r="16" spans="1:3" x14ac:dyDescent="0.35">
      <c r="A16">
        <v>13</v>
      </c>
      <c r="B16" t="s">
        <v>576</v>
      </c>
      <c r="C16" t="s">
        <v>576</v>
      </c>
    </row>
    <row r="17" spans="1:3" x14ac:dyDescent="0.35">
      <c r="A17">
        <v>14</v>
      </c>
      <c r="B17" t="s">
        <v>576</v>
      </c>
      <c r="C17" t="s">
        <v>576</v>
      </c>
    </row>
    <row r="18" spans="1:3" x14ac:dyDescent="0.35">
      <c r="A18">
        <v>15</v>
      </c>
      <c r="B18" t="s">
        <v>576</v>
      </c>
      <c r="C18" t="s">
        <v>576</v>
      </c>
    </row>
    <row r="19" spans="1:3" x14ac:dyDescent="0.35">
      <c r="A19">
        <v>16</v>
      </c>
      <c r="B19" t="s">
        <v>576</v>
      </c>
      <c r="C19" t="s">
        <v>576</v>
      </c>
    </row>
    <row r="20" spans="1:3" x14ac:dyDescent="0.35">
      <c r="A20">
        <v>17</v>
      </c>
      <c r="B20" t="s">
        <v>576</v>
      </c>
      <c r="C20" t="s">
        <v>576</v>
      </c>
    </row>
    <row r="21" spans="1:3" x14ac:dyDescent="0.35">
      <c r="A21">
        <v>18</v>
      </c>
      <c r="B21" t="s">
        <v>576</v>
      </c>
      <c r="C21" t="s">
        <v>576</v>
      </c>
    </row>
    <row r="22" spans="1:3" x14ac:dyDescent="0.35">
      <c r="A22">
        <v>19</v>
      </c>
      <c r="B22" t="s">
        <v>576</v>
      </c>
      <c r="C22" t="s">
        <v>576</v>
      </c>
    </row>
    <row r="23" spans="1:3" x14ac:dyDescent="0.35">
      <c r="A23">
        <v>20</v>
      </c>
      <c r="B23" t="s">
        <v>576</v>
      </c>
      <c r="C23" t="s">
        <v>576</v>
      </c>
    </row>
    <row r="24" spans="1:3" x14ac:dyDescent="0.35">
      <c r="A24">
        <v>21</v>
      </c>
      <c r="B24" t="s">
        <v>576</v>
      </c>
      <c r="C24" t="s">
        <v>576</v>
      </c>
    </row>
    <row r="25" spans="1:3" x14ac:dyDescent="0.35">
      <c r="A25">
        <v>22</v>
      </c>
      <c r="B25" t="s">
        <v>576</v>
      </c>
      <c r="C25" t="s">
        <v>576</v>
      </c>
    </row>
    <row r="26" spans="1:3" x14ac:dyDescent="0.35">
      <c r="A26">
        <v>23</v>
      </c>
      <c r="B26" t="s">
        <v>576</v>
      </c>
      <c r="C26" t="s">
        <v>576</v>
      </c>
    </row>
    <row r="27" spans="1:3" x14ac:dyDescent="0.35">
      <c r="A27">
        <v>24</v>
      </c>
      <c r="B27" t="s">
        <v>576</v>
      </c>
      <c r="C27" t="s">
        <v>576</v>
      </c>
    </row>
    <row r="28" spans="1:3" x14ac:dyDescent="0.35">
      <c r="A28">
        <v>25</v>
      </c>
      <c r="B28" t="s">
        <v>576</v>
      </c>
      <c r="C28" t="s">
        <v>576</v>
      </c>
    </row>
    <row r="29" spans="1:3" x14ac:dyDescent="0.35">
      <c r="A29">
        <v>26</v>
      </c>
      <c r="B29" t="s">
        <v>576</v>
      </c>
      <c r="C29" t="s">
        <v>576</v>
      </c>
    </row>
    <row r="30" spans="1:3" x14ac:dyDescent="0.35">
      <c r="A30">
        <v>27</v>
      </c>
      <c r="B30" t="s">
        <v>576</v>
      </c>
      <c r="C30" t="s">
        <v>576</v>
      </c>
    </row>
    <row r="31" spans="1:3" x14ac:dyDescent="0.35">
      <c r="A31">
        <v>28</v>
      </c>
      <c r="B31" t="s">
        <v>576</v>
      </c>
      <c r="C31" t="s">
        <v>576</v>
      </c>
    </row>
    <row r="32" spans="1:3" x14ac:dyDescent="0.35">
      <c r="A32">
        <v>29</v>
      </c>
      <c r="B32" t="s">
        <v>576</v>
      </c>
      <c r="C32" t="s">
        <v>576</v>
      </c>
    </row>
    <row r="33" spans="1:3" x14ac:dyDescent="0.35">
      <c r="A33">
        <v>30</v>
      </c>
      <c r="B33" t="s">
        <v>576</v>
      </c>
      <c r="C33" t="s">
        <v>576</v>
      </c>
    </row>
    <row r="34" spans="1:3" x14ac:dyDescent="0.35">
      <c r="A34">
        <v>31</v>
      </c>
      <c r="B34" t="s">
        <v>576</v>
      </c>
      <c r="C34" t="s">
        <v>576</v>
      </c>
    </row>
    <row r="35" spans="1:3" x14ac:dyDescent="0.35">
      <c r="A35">
        <v>32</v>
      </c>
      <c r="B35" t="s">
        <v>576</v>
      </c>
      <c r="C35" t="s">
        <v>576</v>
      </c>
    </row>
    <row r="36" spans="1:3" x14ac:dyDescent="0.35">
      <c r="A36">
        <v>33</v>
      </c>
      <c r="B36" t="s">
        <v>576</v>
      </c>
      <c r="C36" t="s">
        <v>576</v>
      </c>
    </row>
    <row r="37" spans="1:3" x14ac:dyDescent="0.35">
      <c r="A37">
        <v>34</v>
      </c>
      <c r="B37" t="s">
        <v>576</v>
      </c>
      <c r="C37" t="s">
        <v>576</v>
      </c>
    </row>
    <row r="38" spans="1:3" x14ac:dyDescent="0.35">
      <c r="A38">
        <v>35</v>
      </c>
      <c r="B38" t="s">
        <v>576</v>
      </c>
      <c r="C38" t="s">
        <v>576</v>
      </c>
    </row>
    <row r="39" spans="1:3" x14ac:dyDescent="0.35">
      <c r="A39">
        <v>36</v>
      </c>
      <c r="B39" t="s">
        <v>576</v>
      </c>
      <c r="C39" t="s">
        <v>576</v>
      </c>
    </row>
    <row r="40" spans="1:3" x14ac:dyDescent="0.35">
      <c r="A40">
        <v>37</v>
      </c>
      <c r="B40" t="s">
        <v>576</v>
      </c>
      <c r="C40" t="s">
        <v>576</v>
      </c>
    </row>
    <row r="41" spans="1:3" x14ac:dyDescent="0.35">
      <c r="A41">
        <v>38</v>
      </c>
      <c r="B41" t="s">
        <v>576</v>
      </c>
      <c r="C41" t="s">
        <v>576</v>
      </c>
    </row>
    <row r="42" spans="1:3" x14ac:dyDescent="0.35">
      <c r="A42">
        <v>39</v>
      </c>
      <c r="B42" t="s">
        <v>576</v>
      </c>
      <c r="C42" t="s">
        <v>576</v>
      </c>
    </row>
    <row r="43" spans="1:3" x14ac:dyDescent="0.35">
      <c r="A43">
        <v>40</v>
      </c>
      <c r="B43" t="s">
        <v>576</v>
      </c>
      <c r="C43" t="s">
        <v>576</v>
      </c>
    </row>
    <row r="44" spans="1:3" x14ac:dyDescent="0.35">
      <c r="A44">
        <v>41</v>
      </c>
      <c r="B44" t="s">
        <v>576</v>
      </c>
      <c r="C44" t="s">
        <v>576</v>
      </c>
    </row>
    <row r="45" spans="1:3" x14ac:dyDescent="0.35">
      <c r="A45">
        <v>42</v>
      </c>
      <c r="B45" t="s">
        <v>576</v>
      </c>
      <c r="C45" t="s">
        <v>576</v>
      </c>
    </row>
    <row r="46" spans="1:3" x14ac:dyDescent="0.35">
      <c r="A46">
        <v>43</v>
      </c>
      <c r="B46" t="s">
        <v>576</v>
      </c>
      <c r="C46" t="s">
        <v>576</v>
      </c>
    </row>
    <row r="47" spans="1:3" x14ac:dyDescent="0.35">
      <c r="A47">
        <v>44</v>
      </c>
      <c r="B47" t="s">
        <v>576</v>
      </c>
      <c r="C47" t="s">
        <v>576</v>
      </c>
    </row>
    <row r="48" spans="1:3" x14ac:dyDescent="0.35">
      <c r="A48">
        <v>45</v>
      </c>
      <c r="B48" t="s">
        <v>576</v>
      </c>
      <c r="C48" t="s">
        <v>576</v>
      </c>
    </row>
    <row r="49" spans="1:3" x14ac:dyDescent="0.35">
      <c r="A49">
        <v>46</v>
      </c>
      <c r="B49" t="s">
        <v>576</v>
      </c>
      <c r="C49" t="s">
        <v>576</v>
      </c>
    </row>
    <row r="50" spans="1:3" x14ac:dyDescent="0.35">
      <c r="A50">
        <v>47</v>
      </c>
      <c r="B50" t="s">
        <v>576</v>
      </c>
      <c r="C50" t="s">
        <v>576</v>
      </c>
    </row>
    <row r="51" spans="1:3" x14ac:dyDescent="0.35">
      <c r="A51">
        <v>48</v>
      </c>
      <c r="B51" t="s">
        <v>576</v>
      </c>
      <c r="C51" t="s">
        <v>576</v>
      </c>
    </row>
    <row r="52" spans="1:3" x14ac:dyDescent="0.35">
      <c r="A52">
        <v>49</v>
      </c>
      <c r="B52" t="s">
        <v>576</v>
      </c>
      <c r="C52" t="s">
        <v>576</v>
      </c>
    </row>
    <row r="53" spans="1:3" x14ac:dyDescent="0.35">
      <c r="A53">
        <v>50</v>
      </c>
      <c r="B53" t="s">
        <v>576</v>
      </c>
      <c r="C53" t="s">
        <v>576</v>
      </c>
    </row>
    <row r="54" spans="1:3" x14ac:dyDescent="0.35">
      <c r="A54">
        <v>51</v>
      </c>
      <c r="B54" t="s">
        <v>576</v>
      </c>
      <c r="C54" t="s">
        <v>576</v>
      </c>
    </row>
    <row r="55" spans="1:3" x14ac:dyDescent="0.35">
      <c r="A55">
        <v>52</v>
      </c>
      <c r="B55" t="s">
        <v>576</v>
      </c>
      <c r="C55" t="s">
        <v>576</v>
      </c>
    </row>
    <row r="56" spans="1:3" x14ac:dyDescent="0.35">
      <c r="A56">
        <v>53</v>
      </c>
      <c r="B56" t="s">
        <v>576</v>
      </c>
      <c r="C56" t="s">
        <v>576</v>
      </c>
    </row>
    <row r="57" spans="1:3" x14ac:dyDescent="0.35">
      <c r="A57">
        <v>54</v>
      </c>
      <c r="B57" t="s">
        <v>576</v>
      </c>
      <c r="C57" t="s">
        <v>576</v>
      </c>
    </row>
    <row r="58" spans="1:3" x14ac:dyDescent="0.35">
      <c r="A58">
        <v>55</v>
      </c>
      <c r="B58" t="s">
        <v>576</v>
      </c>
      <c r="C58" t="s">
        <v>576</v>
      </c>
    </row>
    <row r="59" spans="1:3" x14ac:dyDescent="0.35">
      <c r="A59">
        <v>56</v>
      </c>
      <c r="B59" t="s">
        <v>576</v>
      </c>
      <c r="C59" t="s">
        <v>576</v>
      </c>
    </row>
    <row r="60" spans="1:3" x14ac:dyDescent="0.35">
      <c r="A60">
        <v>57</v>
      </c>
      <c r="B60" t="s">
        <v>576</v>
      </c>
      <c r="C60" t="s">
        <v>576</v>
      </c>
    </row>
    <row r="61" spans="1:3" x14ac:dyDescent="0.35">
      <c r="A61">
        <v>58</v>
      </c>
      <c r="B61" t="s">
        <v>576</v>
      </c>
      <c r="C61" t="s">
        <v>576</v>
      </c>
    </row>
    <row r="62" spans="1:3" x14ac:dyDescent="0.35">
      <c r="A62">
        <v>59</v>
      </c>
      <c r="B62" t="s">
        <v>576</v>
      </c>
      <c r="C62" t="s">
        <v>576</v>
      </c>
    </row>
    <row r="63" spans="1:3" x14ac:dyDescent="0.35">
      <c r="A63">
        <v>60</v>
      </c>
      <c r="B63" t="s">
        <v>576</v>
      </c>
      <c r="C63" t="s">
        <v>576</v>
      </c>
    </row>
    <row r="64" spans="1:3" x14ac:dyDescent="0.35">
      <c r="A64">
        <v>61</v>
      </c>
      <c r="B64" t="s">
        <v>576</v>
      </c>
      <c r="C64" t="s">
        <v>576</v>
      </c>
    </row>
    <row r="65" spans="1:3" x14ac:dyDescent="0.35">
      <c r="A65">
        <v>62</v>
      </c>
      <c r="B65" t="s">
        <v>576</v>
      </c>
      <c r="C65" t="s">
        <v>576</v>
      </c>
    </row>
    <row r="66" spans="1:3" x14ac:dyDescent="0.35">
      <c r="A66">
        <v>63</v>
      </c>
      <c r="B66" t="s">
        <v>576</v>
      </c>
      <c r="C66" t="s">
        <v>576</v>
      </c>
    </row>
    <row r="67" spans="1:3" x14ac:dyDescent="0.35">
      <c r="A67">
        <v>64</v>
      </c>
      <c r="B67" t="s">
        <v>576</v>
      </c>
      <c r="C67" t="s">
        <v>576</v>
      </c>
    </row>
    <row r="68" spans="1:3" x14ac:dyDescent="0.35">
      <c r="A68">
        <v>65</v>
      </c>
      <c r="B68" t="s">
        <v>576</v>
      </c>
      <c r="C68" t="s">
        <v>576</v>
      </c>
    </row>
    <row r="69" spans="1:3" x14ac:dyDescent="0.35">
      <c r="A69">
        <v>66</v>
      </c>
      <c r="B69" t="s">
        <v>576</v>
      </c>
      <c r="C69" t="s">
        <v>576</v>
      </c>
    </row>
    <row r="70" spans="1:3" x14ac:dyDescent="0.35">
      <c r="A70">
        <v>67</v>
      </c>
      <c r="B70" t="s">
        <v>576</v>
      </c>
      <c r="C70" t="s">
        <v>576</v>
      </c>
    </row>
    <row r="71" spans="1:3" x14ac:dyDescent="0.35">
      <c r="A71">
        <v>68</v>
      </c>
      <c r="B71" t="s">
        <v>576</v>
      </c>
      <c r="C71" t="s">
        <v>576</v>
      </c>
    </row>
    <row r="72" spans="1:3" x14ac:dyDescent="0.35">
      <c r="A72">
        <v>69</v>
      </c>
      <c r="B72" t="s">
        <v>576</v>
      </c>
      <c r="C72" t="s">
        <v>576</v>
      </c>
    </row>
    <row r="73" spans="1:3" x14ac:dyDescent="0.35">
      <c r="A73">
        <v>70</v>
      </c>
      <c r="B73" t="s">
        <v>576</v>
      </c>
      <c r="C73" t="s">
        <v>576</v>
      </c>
    </row>
    <row r="74" spans="1:3" x14ac:dyDescent="0.35">
      <c r="A74">
        <v>71</v>
      </c>
      <c r="B74" t="s">
        <v>576</v>
      </c>
      <c r="C74" t="s">
        <v>576</v>
      </c>
    </row>
    <row r="75" spans="1:3" x14ac:dyDescent="0.35">
      <c r="A75">
        <v>72</v>
      </c>
      <c r="B75" t="s">
        <v>576</v>
      </c>
      <c r="C75" t="s">
        <v>576</v>
      </c>
    </row>
    <row r="76" spans="1:3" x14ac:dyDescent="0.35">
      <c r="A76">
        <v>73</v>
      </c>
      <c r="B76" t="s">
        <v>576</v>
      </c>
      <c r="C76" t="s">
        <v>576</v>
      </c>
    </row>
    <row r="77" spans="1:3" x14ac:dyDescent="0.35">
      <c r="A77">
        <v>74</v>
      </c>
      <c r="B77" t="s">
        <v>576</v>
      </c>
      <c r="C77" t="s">
        <v>576</v>
      </c>
    </row>
    <row r="78" spans="1:3" x14ac:dyDescent="0.35">
      <c r="A78">
        <v>75</v>
      </c>
      <c r="B78" t="s">
        <v>576</v>
      </c>
      <c r="C78" t="s">
        <v>576</v>
      </c>
    </row>
    <row r="79" spans="1:3" x14ac:dyDescent="0.35">
      <c r="A79">
        <v>76</v>
      </c>
      <c r="B79" t="s">
        <v>576</v>
      </c>
      <c r="C79" t="s">
        <v>576</v>
      </c>
    </row>
    <row r="80" spans="1:3" x14ac:dyDescent="0.35">
      <c r="A80">
        <v>77</v>
      </c>
      <c r="B80" t="s">
        <v>576</v>
      </c>
      <c r="C80" t="s">
        <v>576</v>
      </c>
    </row>
    <row r="81" spans="1:3" x14ac:dyDescent="0.35">
      <c r="A81">
        <v>78</v>
      </c>
      <c r="B81" t="s">
        <v>576</v>
      </c>
      <c r="C81" t="s">
        <v>576</v>
      </c>
    </row>
    <row r="82" spans="1:3" x14ac:dyDescent="0.35">
      <c r="A82">
        <v>79</v>
      </c>
      <c r="B82" t="s">
        <v>576</v>
      </c>
      <c r="C82" t="s">
        <v>576</v>
      </c>
    </row>
    <row r="83" spans="1:3" x14ac:dyDescent="0.35">
      <c r="A83">
        <v>80</v>
      </c>
      <c r="B83" t="s">
        <v>576</v>
      </c>
      <c r="C83" t="s">
        <v>576</v>
      </c>
    </row>
    <row r="84" spans="1:3" x14ac:dyDescent="0.35">
      <c r="A84">
        <v>81</v>
      </c>
      <c r="B84" t="s">
        <v>576</v>
      </c>
      <c r="C84" t="s">
        <v>576</v>
      </c>
    </row>
    <row r="85" spans="1:3" x14ac:dyDescent="0.35">
      <c r="A85">
        <v>82</v>
      </c>
      <c r="B85" t="s">
        <v>576</v>
      </c>
      <c r="C85" t="s">
        <v>576</v>
      </c>
    </row>
    <row r="86" spans="1:3" x14ac:dyDescent="0.35">
      <c r="A86">
        <v>83</v>
      </c>
      <c r="B86" t="s">
        <v>576</v>
      </c>
      <c r="C86" t="s">
        <v>576</v>
      </c>
    </row>
    <row r="87" spans="1:3" x14ac:dyDescent="0.35">
      <c r="A87">
        <v>84</v>
      </c>
      <c r="B87" t="s">
        <v>576</v>
      </c>
      <c r="C87" t="s">
        <v>576</v>
      </c>
    </row>
    <row r="88" spans="1:3" x14ac:dyDescent="0.35">
      <c r="A88">
        <v>85</v>
      </c>
      <c r="B88" t="s">
        <v>576</v>
      </c>
      <c r="C88" t="s">
        <v>576</v>
      </c>
    </row>
    <row r="89" spans="1:3" x14ac:dyDescent="0.35">
      <c r="A89">
        <v>86</v>
      </c>
      <c r="B89" t="s">
        <v>576</v>
      </c>
      <c r="C89" t="s">
        <v>576</v>
      </c>
    </row>
    <row r="90" spans="1:3" x14ac:dyDescent="0.35">
      <c r="A90">
        <v>87</v>
      </c>
      <c r="B90" t="s">
        <v>576</v>
      </c>
      <c r="C90" t="s">
        <v>576</v>
      </c>
    </row>
    <row r="91" spans="1:3" x14ac:dyDescent="0.35">
      <c r="A91">
        <v>88</v>
      </c>
      <c r="B91" t="s">
        <v>576</v>
      </c>
      <c r="C91" t="s">
        <v>576</v>
      </c>
    </row>
    <row r="92" spans="1:3" x14ac:dyDescent="0.35">
      <c r="A92">
        <v>89</v>
      </c>
      <c r="B92" t="s">
        <v>576</v>
      </c>
      <c r="C92" t="s">
        <v>576</v>
      </c>
    </row>
    <row r="93" spans="1:3" x14ac:dyDescent="0.35">
      <c r="A93">
        <v>90</v>
      </c>
      <c r="B93" t="s">
        <v>576</v>
      </c>
      <c r="C93" t="s">
        <v>576</v>
      </c>
    </row>
    <row r="94" spans="1:3" x14ac:dyDescent="0.35">
      <c r="A94">
        <v>91</v>
      </c>
      <c r="B94" t="s">
        <v>576</v>
      </c>
      <c r="C94" t="s">
        <v>576</v>
      </c>
    </row>
    <row r="95" spans="1:3" x14ac:dyDescent="0.35">
      <c r="A95">
        <v>92</v>
      </c>
      <c r="B95" t="s">
        <v>576</v>
      </c>
      <c r="C95" t="s">
        <v>576</v>
      </c>
    </row>
    <row r="96" spans="1:3" x14ac:dyDescent="0.35">
      <c r="A96">
        <v>93</v>
      </c>
      <c r="B96" t="s">
        <v>576</v>
      </c>
      <c r="C96" t="s">
        <v>576</v>
      </c>
    </row>
    <row r="97" spans="1:3" x14ac:dyDescent="0.35">
      <c r="A97">
        <v>94</v>
      </c>
      <c r="B97" t="s">
        <v>576</v>
      </c>
      <c r="C97" t="s">
        <v>576</v>
      </c>
    </row>
    <row r="98" spans="1:3" x14ac:dyDescent="0.35">
      <c r="A98">
        <v>95</v>
      </c>
      <c r="B98" t="s">
        <v>576</v>
      </c>
      <c r="C98" t="s">
        <v>576</v>
      </c>
    </row>
    <row r="99" spans="1:3" x14ac:dyDescent="0.35">
      <c r="A99">
        <v>96</v>
      </c>
      <c r="B99" t="s">
        <v>576</v>
      </c>
      <c r="C99" t="s">
        <v>576</v>
      </c>
    </row>
    <row r="100" spans="1:3" x14ac:dyDescent="0.35">
      <c r="A100">
        <v>97</v>
      </c>
      <c r="B100" t="s">
        <v>576</v>
      </c>
      <c r="C100" t="s">
        <v>576</v>
      </c>
    </row>
    <row r="101" spans="1:3" x14ac:dyDescent="0.35">
      <c r="A101">
        <v>98</v>
      </c>
      <c r="B101" t="s">
        <v>576</v>
      </c>
      <c r="C101" t="s">
        <v>576</v>
      </c>
    </row>
    <row r="102" spans="1:3" x14ac:dyDescent="0.35">
      <c r="A102">
        <v>99</v>
      </c>
      <c r="B102" t="s">
        <v>576</v>
      </c>
      <c r="C102" t="s">
        <v>576</v>
      </c>
    </row>
    <row r="103" spans="1:3" x14ac:dyDescent="0.35">
      <c r="A103">
        <v>100</v>
      </c>
      <c r="B103" t="s">
        <v>576</v>
      </c>
      <c r="C103" t="s">
        <v>576</v>
      </c>
    </row>
    <row r="104" spans="1:3" x14ac:dyDescent="0.35">
      <c r="A104">
        <v>101</v>
      </c>
      <c r="B104" t="s">
        <v>576</v>
      </c>
      <c r="C104" t="s">
        <v>576</v>
      </c>
    </row>
    <row r="105" spans="1:3" x14ac:dyDescent="0.35">
      <c r="A105">
        <v>102</v>
      </c>
      <c r="B105" t="s">
        <v>576</v>
      </c>
      <c r="C105" t="s">
        <v>576</v>
      </c>
    </row>
    <row r="106" spans="1:3" x14ac:dyDescent="0.35">
      <c r="A106">
        <v>103</v>
      </c>
      <c r="B106" t="s">
        <v>576</v>
      </c>
      <c r="C106" t="s">
        <v>576</v>
      </c>
    </row>
    <row r="107" spans="1:3" x14ac:dyDescent="0.35">
      <c r="A107">
        <v>104</v>
      </c>
      <c r="B107" t="s">
        <v>576</v>
      </c>
      <c r="C107" t="s">
        <v>576</v>
      </c>
    </row>
    <row r="108" spans="1:3" x14ac:dyDescent="0.35">
      <c r="A108">
        <v>105</v>
      </c>
      <c r="B108" t="s">
        <v>576</v>
      </c>
      <c r="C108" t="s">
        <v>576</v>
      </c>
    </row>
    <row r="109" spans="1:3" x14ac:dyDescent="0.35">
      <c r="A109">
        <v>106</v>
      </c>
      <c r="B109" t="s">
        <v>576</v>
      </c>
      <c r="C109" t="s">
        <v>576</v>
      </c>
    </row>
    <row r="110" spans="1:3" x14ac:dyDescent="0.35">
      <c r="A110">
        <v>107</v>
      </c>
      <c r="B110" t="s">
        <v>576</v>
      </c>
      <c r="C110" t="s">
        <v>576</v>
      </c>
    </row>
    <row r="111" spans="1:3" x14ac:dyDescent="0.35">
      <c r="A111">
        <v>108</v>
      </c>
      <c r="B111" t="s">
        <v>576</v>
      </c>
      <c r="C111" t="s">
        <v>576</v>
      </c>
    </row>
    <row r="112" spans="1:3" x14ac:dyDescent="0.35">
      <c r="A112">
        <v>109</v>
      </c>
      <c r="B112" t="s">
        <v>576</v>
      </c>
      <c r="C112" t="s">
        <v>576</v>
      </c>
    </row>
    <row r="113" spans="1:3" x14ac:dyDescent="0.35">
      <c r="A113">
        <v>110</v>
      </c>
      <c r="B113" t="s">
        <v>576</v>
      </c>
      <c r="C113" t="s">
        <v>576</v>
      </c>
    </row>
    <row r="114" spans="1:3" x14ac:dyDescent="0.35">
      <c r="A114">
        <v>111</v>
      </c>
      <c r="B114" t="s">
        <v>576</v>
      </c>
      <c r="C114" t="s">
        <v>576</v>
      </c>
    </row>
    <row r="115" spans="1:3" x14ac:dyDescent="0.35">
      <c r="A115">
        <v>112</v>
      </c>
      <c r="B115" t="s">
        <v>576</v>
      </c>
      <c r="C115" t="s">
        <v>576</v>
      </c>
    </row>
    <row r="116" spans="1:3" x14ac:dyDescent="0.35">
      <c r="A116">
        <v>113</v>
      </c>
      <c r="B116" t="s">
        <v>576</v>
      </c>
      <c r="C116" t="s">
        <v>576</v>
      </c>
    </row>
    <row r="117" spans="1:3" x14ac:dyDescent="0.35">
      <c r="A117">
        <v>114</v>
      </c>
      <c r="B117" t="s">
        <v>576</v>
      </c>
      <c r="C117" t="s">
        <v>576</v>
      </c>
    </row>
    <row r="118" spans="1:3" x14ac:dyDescent="0.35">
      <c r="A118">
        <v>115</v>
      </c>
      <c r="B118" t="s">
        <v>576</v>
      </c>
      <c r="C118" t="s">
        <v>576</v>
      </c>
    </row>
    <row r="119" spans="1:3" x14ac:dyDescent="0.35">
      <c r="A119">
        <v>116</v>
      </c>
      <c r="B119" t="s">
        <v>576</v>
      </c>
      <c r="C119" t="s">
        <v>576</v>
      </c>
    </row>
    <row r="120" spans="1:3" x14ac:dyDescent="0.35">
      <c r="A120">
        <v>117</v>
      </c>
      <c r="B120" t="s">
        <v>576</v>
      </c>
      <c r="C120" t="s">
        <v>576</v>
      </c>
    </row>
    <row r="121" spans="1:3" x14ac:dyDescent="0.35">
      <c r="A121">
        <v>118</v>
      </c>
      <c r="B121" t="s">
        <v>576</v>
      </c>
      <c r="C121" t="s">
        <v>576</v>
      </c>
    </row>
    <row r="122" spans="1:3" x14ac:dyDescent="0.35">
      <c r="A122">
        <v>119</v>
      </c>
      <c r="B122" t="s">
        <v>576</v>
      </c>
      <c r="C122" t="s">
        <v>576</v>
      </c>
    </row>
    <row r="123" spans="1:3" x14ac:dyDescent="0.35">
      <c r="A123">
        <v>120</v>
      </c>
      <c r="B123" t="s">
        <v>576</v>
      </c>
      <c r="C123" t="s">
        <v>576</v>
      </c>
    </row>
    <row r="124" spans="1:3" x14ac:dyDescent="0.35">
      <c r="A124">
        <v>121</v>
      </c>
      <c r="B124" t="s">
        <v>576</v>
      </c>
      <c r="C124" t="s">
        <v>576</v>
      </c>
    </row>
    <row r="125" spans="1:3" x14ac:dyDescent="0.35">
      <c r="A125">
        <v>122</v>
      </c>
      <c r="B125" t="s">
        <v>576</v>
      </c>
      <c r="C125" t="s">
        <v>576</v>
      </c>
    </row>
    <row r="126" spans="1:3" x14ac:dyDescent="0.35">
      <c r="A126">
        <v>123</v>
      </c>
      <c r="B126" t="s">
        <v>576</v>
      </c>
      <c r="C126" t="s">
        <v>576</v>
      </c>
    </row>
    <row r="127" spans="1:3" x14ac:dyDescent="0.35">
      <c r="A127">
        <v>124</v>
      </c>
      <c r="B127" t="s">
        <v>576</v>
      </c>
      <c r="C127" t="s">
        <v>576</v>
      </c>
    </row>
    <row r="128" spans="1:3" x14ac:dyDescent="0.35">
      <c r="A128">
        <v>125</v>
      </c>
      <c r="B128" t="s">
        <v>576</v>
      </c>
      <c r="C128" t="s">
        <v>576</v>
      </c>
    </row>
    <row r="129" spans="1:3" x14ac:dyDescent="0.35">
      <c r="A129">
        <v>126</v>
      </c>
      <c r="B129" t="s">
        <v>576</v>
      </c>
      <c r="C129" t="s">
        <v>576</v>
      </c>
    </row>
    <row r="130" spans="1:3" x14ac:dyDescent="0.35">
      <c r="A130">
        <v>127</v>
      </c>
      <c r="B130" t="s">
        <v>576</v>
      </c>
      <c r="C130" t="s">
        <v>576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5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453125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3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3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  <row r="5" spans="1:6" x14ac:dyDescent="0.35">
      <c r="A5">
        <v>2</v>
      </c>
      <c r="B5" t="s">
        <v>577</v>
      </c>
      <c r="C5">
        <v>0</v>
      </c>
      <c r="D5">
        <v>0</v>
      </c>
      <c r="E5" t="s">
        <v>577</v>
      </c>
      <c r="F5" t="s">
        <v>577</v>
      </c>
    </row>
    <row r="6" spans="1:6" x14ac:dyDescent="0.35">
      <c r="A6">
        <v>3</v>
      </c>
      <c r="B6" t="s">
        <v>577</v>
      </c>
      <c r="C6">
        <v>0</v>
      </c>
      <c r="D6">
        <v>0</v>
      </c>
      <c r="E6" t="s">
        <v>577</v>
      </c>
      <c r="F6" t="s">
        <v>577</v>
      </c>
    </row>
    <row r="7" spans="1:6" x14ac:dyDescent="0.35">
      <c r="A7">
        <v>4</v>
      </c>
      <c r="B7" t="s">
        <v>577</v>
      </c>
      <c r="C7">
        <v>0</v>
      </c>
      <c r="D7">
        <v>0</v>
      </c>
      <c r="E7" t="s">
        <v>577</v>
      </c>
      <c r="F7" t="s">
        <v>577</v>
      </c>
    </row>
    <row r="8" spans="1:6" x14ac:dyDescent="0.35">
      <c r="A8">
        <v>5</v>
      </c>
      <c r="B8" t="s">
        <v>577</v>
      </c>
      <c r="C8">
        <v>0</v>
      </c>
      <c r="D8">
        <v>0</v>
      </c>
      <c r="E8" t="s">
        <v>577</v>
      </c>
      <c r="F8" t="s">
        <v>577</v>
      </c>
    </row>
    <row r="9" spans="1:6" x14ac:dyDescent="0.35">
      <c r="A9">
        <v>6</v>
      </c>
      <c r="B9" t="s">
        <v>577</v>
      </c>
      <c r="C9">
        <v>0</v>
      </c>
      <c r="D9">
        <v>0</v>
      </c>
      <c r="E9" t="s">
        <v>577</v>
      </c>
      <c r="F9" t="s">
        <v>577</v>
      </c>
    </row>
    <row r="10" spans="1:6" x14ac:dyDescent="0.35">
      <c r="A10">
        <v>7</v>
      </c>
      <c r="B10" t="s">
        <v>577</v>
      </c>
      <c r="C10">
        <v>0</v>
      </c>
      <c r="D10">
        <v>0</v>
      </c>
      <c r="E10" t="s">
        <v>577</v>
      </c>
      <c r="F10" t="s">
        <v>577</v>
      </c>
    </row>
    <row r="11" spans="1:6" x14ac:dyDescent="0.35">
      <c r="A11">
        <v>8</v>
      </c>
      <c r="B11" t="s">
        <v>577</v>
      </c>
      <c r="C11">
        <v>0</v>
      </c>
      <c r="D11">
        <v>0</v>
      </c>
      <c r="E11" t="s">
        <v>577</v>
      </c>
      <c r="F11" t="s">
        <v>577</v>
      </c>
    </row>
    <row r="12" spans="1:6" x14ac:dyDescent="0.35">
      <c r="A12">
        <v>9</v>
      </c>
      <c r="B12" t="s">
        <v>577</v>
      </c>
      <c r="C12">
        <v>0</v>
      </c>
      <c r="D12">
        <v>0</v>
      </c>
      <c r="E12" t="s">
        <v>577</v>
      </c>
      <c r="F12" t="s">
        <v>577</v>
      </c>
    </row>
    <row r="13" spans="1:6" x14ac:dyDescent="0.35">
      <c r="A13">
        <v>10</v>
      </c>
      <c r="B13" t="s">
        <v>577</v>
      </c>
      <c r="C13">
        <v>0</v>
      </c>
      <c r="D13">
        <v>0</v>
      </c>
      <c r="E13" t="s">
        <v>577</v>
      </c>
      <c r="F13" t="s">
        <v>577</v>
      </c>
    </row>
    <row r="14" spans="1:6" x14ac:dyDescent="0.35">
      <c r="A14">
        <v>11</v>
      </c>
      <c r="B14" t="s">
        <v>577</v>
      </c>
      <c r="C14">
        <v>0</v>
      </c>
      <c r="D14">
        <v>0</v>
      </c>
      <c r="E14" t="s">
        <v>577</v>
      </c>
      <c r="F14" t="s">
        <v>577</v>
      </c>
    </row>
    <row r="15" spans="1:6" x14ac:dyDescent="0.35">
      <c r="A15">
        <v>12</v>
      </c>
      <c r="B15" t="s">
        <v>577</v>
      </c>
      <c r="C15">
        <v>0</v>
      </c>
      <c r="D15">
        <v>0</v>
      </c>
      <c r="E15" t="s">
        <v>577</v>
      </c>
      <c r="F15" t="s">
        <v>577</v>
      </c>
    </row>
    <row r="16" spans="1:6" x14ac:dyDescent="0.35">
      <c r="A16">
        <v>13</v>
      </c>
      <c r="B16" t="s">
        <v>577</v>
      </c>
      <c r="C16">
        <v>0</v>
      </c>
      <c r="D16">
        <v>0</v>
      </c>
      <c r="E16" t="s">
        <v>577</v>
      </c>
      <c r="F16" t="s">
        <v>577</v>
      </c>
    </row>
    <row r="17" spans="1:6" x14ac:dyDescent="0.35">
      <c r="A17">
        <v>14</v>
      </c>
      <c r="B17" t="s">
        <v>577</v>
      </c>
      <c r="C17">
        <v>0</v>
      </c>
      <c r="D17">
        <v>0</v>
      </c>
      <c r="E17" t="s">
        <v>577</v>
      </c>
      <c r="F17" t="s">
        <v>577</v>
      </c>
    </row>
    <row r="18" spans="1:6" x14ac:dyDescent="0.35">
      <c r="A18">
        <v>15</v>
      </c>
      <c r="B18" t="s">
        <v>577</v>
      </c>
      <c r="C18">
        <v>0</v>
      </c>
      <c r="D18">
        <v>0</v>
      </c>
      <c r="E18" t="s">
        <v>577</v>
      </c>
      <c r="F18" t="s">
        <v>577</v>
      </c>
    </row>
    <row r="19" spans="1:6" x14ac:dyDescent="0.35">
      <c r="A19">
        <v>16</v>
      </c>
      <c r="B19" t="s">
        <v>577</v>
      </c>
      <c r="C19">
        <v>0</v>
      </c>
      <c r="D19">
        <v>0</v>
      </c>
      <c r="E19" t="s">
        <v>577</v>
      </c>
      <c r="F19" t="s">
        <v>577</v>
      </c>
    </row>
    <row r="20" spans="1:6" x14ac:dyDescent="0.35">
      <c r="A20">
        <v>17</v>
      </c>
      <c r="B20" t="s">
        <v>577</v>
      </c>
      <c r="C20">
        <v>0</v>
      </c>
      <c r="D20">
        <v>0</v>
      </c>
      <c r="E20" t="s">
        <v>577</v>
      </c>
      <c r="F20" t="s">
        <v>577</v>
      </c>
    </row>
    <row r="21" spans="1:6" x14ac:dyDescent="0.35">
      <c r="A21">
        <v>18</v>
      </c>
      <c r="B21" t="s">
        <v>577</v>
      </c>
      <c r="C21">
        <v>0</v>
      </c>
      <c r="D21">
        <v>0</v>
      </c>
      <c r="E21" t="s">
        <v>577</v>
      </c>
      <c r="F21" t="s">
        <v>577</v>
      </c>
    </row>
    <row r="22" spans="1:6" x14ac:dyDescent="0.35">
      <c r="A22">
        <v>19</v>
      </c>
      <c r="B22" t="s">
        <v>577</v>
      </c>
      <c r="C22">
        <v>0</v>
      </c>
      <c r="D22">
        <v>0</v>
      </c>
      <c r="E22" t="s">
        <v>577</v>
      </c>
      <c r="F22" t="s">
        <v>577</v>
      </c>
    </row>
    <row r="23" spans="1:6" x14ac:dyDescent="0.35">
      <c r="A23">
        <v>20</v>
      </c>
      <c r="B23" t="s">
        <v>577</v>
      </c>
      <c r="C23">
        <v>0</v>
      </c>
      <c r="D23">
        <v>0</v>
      </c>
      <c r="E23" t="s">
        <v>577</v>
      </c>
      <c r="F23" t="s">
        <v>577</v>
      </c>
    </row>
    <row r="24" spans="1:6" x14ac:dyDescent="0.35">
      <c r="A24">
        <v>21</v>
      </c>
      <c r="B24" t="s">
        <v>577</v>
      </c>
      <c r="C24">
        <v>0</v>
      </c>
      <c r="D24">
        <v>0</v>
      </c>
      <c r="E24" t="s">
        <v>577</v>
      </c>
      <c r="F24" t="s">
        <v>577</v>
      </c>
    </row>
    <row r="25" spans="1:6" x14ac:dyDescent="0.35">
      <c r="A25">
        <v>22</v>
      </c>
      <c r="B25" t="s">
        <v>577</v>
      </c>
      <c r="C25">
        <v>0</v>
      </c>
      <c r="D25">
        <v>0</v>
      </c>
      <c r="E25" t="s">
        <v>577</v>
      </c>
      <c r="F25" t="s">
        <v>577</v>
      </c>
    </row>
    <row r="26" spans="1:6" x14ac:dyDescent="0.35">
      <c r="A26">
        <v>23</v>
      </c>
      <c r="B26" t="s">
        <v>577</v>
      </c>
      <c r="C26">
        <v>0</v>
      </c>
      <c r="D26">
        <v>0</v>
      </c>
      <c r="E26" t="s">
        <v>577</v>
      </c>
      <c r="F26" t="s">
        <v>577</v>
      </c>
    </row>
    <row r="27" spans="1:6" x14ac:dyDescent="0.35">
      <c r="A27">
        <v>24</v>
      </c>
      <c r="B27" t="s">
        <v>577</v>
      </c>
      <c r="C27">
        <v>0</v>
      </c>
      <c r="D27">
        <v>0</v>
      </c>
      <c r="E27" t="s">
        <v>577</v>
      </c>
      <c r="F27" t="s">
        <v>577</v>
      </c>
    </row>
    <row r="28" spans="1:6" x14ac:dyDescent="0.35">
      <c r="A28">
        <v>25</v>
      </c>
      <c r="B28" t="s">
        <v>577</v>
      </c>
      <c r="C28">
        <v>0</v>
      </c>
      <c r="D28">
        <v>0</v>
      </c>
      <c r="E28" t="s">
        <v>577</v>
      </c>
      <c r="F28" t="s">
        <v>577</v>
      </c>
    </row>
    <row r="29" spans="1:6" x14ac:dyDescent="0.35">
      <c r="A29">
        <v>26</v>
      </c>
      <c r="B29" t="s">
        <v>577</v>
      </c>
      <c r="C29">
        <v>0</v>
      </c>
      <c r="D29">
        <v>0</v>
      </c>
      <c r="E29" t="s">
        <v>577</v>
      </c>
      <c r="F29" t="s">
        <v>577</v>
      </c>
    </row>
    <row r="30" spans="1:6" x14ac:dyDescent="0.35">
      <c r="A30">
        <v>27</v>
      </c>
      <c r="B30" t="s">
        <v>577</v>
      </c>
      <c r="C30">
        <v>0</v>
      </c>
      <c r="D30">
        <v>0</v>
      </c>
      <c r="E30" t="s">
        <v>577</v>
      </c>
      <c r="F30" t="s">
        <v>577</v>
      </c>
    </row>
    <row r="31" spans="1:6" x14ac:dyDescent="0.35">
      <c r="A31">
        <v>28</v>
      </c>
      <c r="B31" t="s">
        <v>577</v>
      </c>
      <c r="C31">
        <v>0</v>
      </c>
      <c r="D31">
        <v>0</v>
      </c>
      <c r="E31" t="s">
        <v>577</v>
      </c>
      <c r="F31" t="s">
        <v>577</v>
      </c>
    </row>
    <row r="32" spans="1:6" x14ac:dyDescent="0.35">
      <c r="A32">
        <v>29</v>
      </c>
      <c r="B32" t="s">
        <v>577</v>
      </c>
      <c r="C32">
        <v>0</v>
      </c>
      <c r="D32">
        <v>0</v>
      </c>
      <c r="E32" t="s">
        <v>577</v>
      </c>
      <c r="F32" t="s">
        <v>577</v>
      </c>
    </row>
    <row r="33" spans="1:6" x14ac:dyDescent="0.35">
      <c r="A33">
        <v>30</v>
      </c>
      <c r="B33" t="s">
        <v>577</v>
      </c>
      <c r="C33">
        <v>0</v>
      </c>
      <c r="D33">
        <v>0</v>
      </c>
      <c r="E33" t="s">
        <v>577</v>
      </c>
      <c r="F33" t="s">
        <v>577</v>
      </c>
    </row>
    <row r="34" spans="1:6" x14ac:dyDescent="0.35">
      <c r="A34">
        <v>31</v>
      </c>
      <c r="B34" t="s">
        <v>577</v>
      </c>
      <c r="C34">
        <v>0</v>
      </c>
      <c r="D34">
        <v>0</v>
      </c>
      <c r="E34" t="s">
        <v>577</v>
      </c>
      <c r="F34" t="s">
        <v>577</v>
      </c>
    </row>
    <row r="35" spans="1:6" x14ac:dyDescent="0.35">
      <c r="A35">
        <v>32</v>
      </c>
      <c r="B35" t="s">
        <v>577</v>
      </c>
      <c r="C35">
        <v>0</v>
      </c>
      <c r="D35">
        <v>0</v>
      </c>
      <c r="E35" t="s">
        <v>577</v>
      </c>
      <c r="F35" t="s">
        <v>577</v>
      </c>
    </row>
    <row r="36" spans="1:6" x14ac:dyDescent="0.35">
      <c r="A36">
        <v>33</v>
      </c>
      <c r="B36" t="s">
        <v>577</v>
      </c>
      <c r="C36">
        <v>0</v>
      </c>
      <c r="D36">
        <v>0</v>
      </c>
      <c r="E36" t="s">
        <v>577</v>
      </c>
      <c r="F36" t="s">
        <v>577</v>
      </c>
    </row>
    <row r="37" spans="1:6" x14ac:dyDescent="0.35">
      <c r="A37">
        <v>34</v>
      </c>
      <c r="B37" t="s">
        <v>577</v>
      </c>
      <c r="C37">
        <v>0</v>
      </c>
      <c r="D37">
        <v>0</v>
      </c>
      <c r="E37" t="s">
        <v>577</v>
      </c>
      <c r="F37" t="s">
        <v>577</v>
      </c>
    </row>
    <row r="38" spans="1:6" x14ac:dyDescent="0.35">
      <c r="A38">
        <v>35</v>
      </c>
      <c r="B38" t="s">
        <v>577</v>
      </c>
      <c r="C38">
        <v>0</v>
      </c>
      <c r="D38">
        <v>0</v>
      </c>
      <c r="E38" t="s">
        <v>577</v>
      </c>
      <c r="F38" t="s">
        <v>577</v>
      </c>
    </row>
    <row r="39" spans="1:6" x14ac:dyDescent="0.35">
      <c r="A39">
        <v>36</v>
      </c>
      <c r="B39" t="s">
        <v>577</v>
      </c>
      <c r="C39">
        <v>0</v>
      </c>
      <c r="D39">
        <v>0</v>
      </c>
      <c r="E39" t="s">
        <v>577</v>
      </c>
      <c r="F39" t="s">
        <v>577</v>
      </c>
    </row>
    <row r="40" spans="1:6" x14ac:dyDescent="0.35">
      <c r="A40">
        <v>37</v>
      </c>
      <c r="B40" t="s">
        <v>577</v>
      </c>
      <c r="C40">
        <v>0</v>
      </c>
      <c r="D40">
        <v>0</v>
      </c>
      <c r="E40" t="s">
        <v>577</v>
      </c>
      <c r="F40" t="s">
        <v>577</v>
      </c>
    </row>
    <row r="41" spans="1:6" x14ac:dyDescent="0.35">
      <c r="A41">
        <v>38</v>
      </c>
      <c r="B41" t="s">
        <v>577</v>
      </c>
      <c r="C41">
        <v>0</v>
      </c>
      <c r="D41">
        <v>0</v>
      </c>
      <c r="E41" t="s">
        <v>577</v>
      </c>
      <c r="F41" t="s">
        <v>577</v>
      </c>
    </row>
    <row r="42" spans="1:6" x14ac:dyDescent="0.35">
      <c r="A42">
        <v>39</v>
      </c>
      <c r="B42" t="s">
        <v>577</v>
      </c>
      <c r="C42">
        <v>0</v>
      </c>
      <c r="D42">
        <v>0</v>
      </c>
      <c r="E42" t="s">
        <v>577</v>
      </c>
      <c r="F42" t="s">
        <v>577</v>
      </c>
    </row>
    <row r="43" spans="1:6" x14ac:dyDescent="0.35">
      <c r="A43">
        <v>40</v>
      </c>
      <c r="B43" t="s">
        <v>577</v>
      </c>
      <c r="C43">
        <v>0</v>
      </c>
      <c r="D43">
        <v>0</v>
      </c>
      <c r="E43" t="s">
        <v>577</v>
      </c>
      <c r="F43" t="s">
        <v>577</v>
      </c>
    </row>
    <row r="44" spans="1:6" x14ac:dyDescent="0.35">
      <c r="A44">
        <v>41</v>
      </c>
      <c r="B44" t="s">
        <v>577</v>
      </c>
      <c r="C44">
        <v>0</v>
      </c>
      <c r="D44">
        <v>0</v>
      </c>
      <c r="E44" t="s">
        <v>577</v>
      </c>
      <c r="F44" t="s">
        <v>577</v>
      </c>
    </row>
    <row r="45" spans="1:6" x14ac:dyDescent="0.35">
      <c r="A45">
        <v>42</v>
      </c>
      <c r="B45" t="s">
        <v>577</v>
      </c>
      <c r="C45">
        <v>0</v>
      </c>
      <c r="D45">
        <v>0</v>
      </c>
      <c r="E45" t="s">
        <v>577</v>
      </c>
      <c r="F45" t="s">
        <v>577</v>
      </c>
    </row>
    <row r="46" spans="1:6" x14ac:dyDescent="0.35">
      <c r="A46">
        <v>43</v>
      </c>
      <c r="B46" t="s">
        <v>577</v>
      </c>
      <c r="C46">
        <v>0</v>
      </c>
      <c r="D46">
        <v>0</v>
      </c>
      <c r="E46" t="s">
        <v>577</v>
      </c>
      <c r="F46" t="s">
        <v>577</v>
      </c>
    </row>
    <row r="47" spans="1:6" x14ac:dyDescent="0.35">
      <c r="A47">
        <v>44</v>
      </c>
      <c r="B47" t="s">
        <v>577</v>
      </c>
      <c r="C47">
        <v>0</v>
      </c>
      <c r="D47">
        <v>0</v>
      </c>
      <c r="E47" t="s">
        <v>577</v>
      </c>
      <c r="F47" t="s">
        <v>577</v>
      </c>
    </row>
    <row r="48" spans="1:6" x14ac:dyDescent="0.35">
      <c r="A48">
        <v>45</v>
      </c>
      <c r="B48" t="s">
        <v>577</v>
      </c>
      <c r="C48">
        <v>0</v>
      </c>
      <c r="D48">
        <v>0</v>
      </c>
      <c r="E48" t="s">
        <v>577</v>
      </c>
      <c r="F48" t="s">
        <v>577</v>
      </c>
    </row>
    <row r="49" spans="1:6" x14ac:dyDescent="0.35">
      <c r="A49">
        <v>46</v>
      </c>
      <c r="B49" t="s">
        <v>577</v>
      </c>
      <c r="C49">
        <v>0</v>
      </c>
      <c r="D49">
        <v>0</v>
      </c>
      <c r="E49" t="s">
        <v>577</v>
      </c>
      <c r="F49" t="s">
        <v>577</v>
      </c>
    </row>
    <row r="50" spans="1:6" x14ac:dyDescent="0.35">
      <c r="A50">
        <v>47</v>
      </c>
      <c r="B50" t="s">
        <v>577</v>
      </c>
      <c r="C50">
        <v>0</v>
      </c>
      <c r="D50">
        <v>0</v>
      </c>
      <c r="E50" t="s">
        <v>577</v>
      </c>
      <c r="F50" t="s">
        <v>577</v>
      </c>
    </row>
    <row r="51" spans="1:6" x14ac:dyDescent="0.35">
      <c r="A51">
        <v>48</v>
      </c>
      <c r="B51" t="s">
        <v>577</v>
      </c>
      <c r="C51">
        <v>0</v>
      </c>
      <c r="D51">
        <v>0</v>
      </c>
      <c r="E51" t="s">
        <v>577</v>
      </c>
      <c r="F51" t="s">
        <v>577</v>
      </c>
    </row>
    <row r="52" spans="1:6" x14ac:dyDescent="0.35">
      <c r="A52">
        <v>49</v>
      </c>
      <c r="B52" t="s">
        <v>577</v>
      </c>
      <c r="C52">
        <v>0</v>
      </c>
      <c r="D52">
        <v>0</v>
      </c>
      <c r="E52" t="s">
        <v>577</v>
      </c>
      <c r="F52" t="s">
        <v>577</v>
      </c>
    </row>
    <row r="53" spans="1:6" x14ac:dyDescent="0.35">
      <c r="A53">
        <v>50</v>
      </c>
      <c r="B53" t="s">
        <v>577</v>
      </c>
      <c r="C53">
        <v>0</v>
      </c>
      <c r="D53">
        <v>0</v>
      </c>
      <c r="E53" t="s">
        <v>577</v>
      </c>
      <c r="F53" t="s">
        <v>577</v>
      </c>
    </row>
    <row r="54" spans="1:6" x14ac:dyDescent="0.35">
      <c r="A54">
        <v>51</v>
      </c>
      <c r="B54" t="s">
        <v>577</v>
      </c>
      <c r="C54">
        <v>0</v>
      </c>
      <c r="D54">
        <v>0</v>
      </c>
      <c r="E54" t="s">
        <v>577</v>
      </c>
      <c r="F54" t="s">
        <v>577</v>
      </c>
    </row>
    <row r="55" spans="1:6" x14ac:dyDescent="0.35">
      <c r="A55">
        <v>52</v>
      </c>
      <c r="B55" t="s">
        <v>577</v>
      </c>
      <c r="C55">
        <v>0</v>
      </c>
      <c r="D55">
        <v>0</v>
      </c>
      <c r="E55" t="s">
        <v>577</v>
      </c>
      <c r="F55" t="s">
        <v>577</v>
      </c>
    </row>
    <row r="56" spans="1:6" x14ac:dyDescent="0.35">
      <c r="A56">
        <v>53</v>
      </c>
      <c r="B56" t="s">
        <v>577</v>
      </c>
      <c r="C56">
        <v>0</v>
      </c>
      <c r="D56">
        <v>0</v>
      </c>
      <c r="E56" t="s">
        <v>577</v>
      </c>
      <c r="F56" t="s">
        <v>577</v>
      </c>
    </row>
    <row r="57" spans="1:6" x14ac:dyDescent="0.35">
      <c r="A57">
        <v>54</v>
      </c>
      <c r="B57" t="s">
        <v>577</v>
      </c>
      <c r="C57">
        <v>0</v>
      </c>
      <c r="D57">
        <v>0</v>
      </c>
      <c r="E57" t="s">
        <v>577</v>
      </c>
      <c r="F57" t="s">
        <v>577</v>
      </c>
    </row>
    <row r="58" spans="1:6" x14ac:dyDescent="0.35">
      <c r="A58">
        <v>55</v>
      </c>
      <c r="B58" t="s">
        <v>577</v>
      </c>
      <c r="C58">
        <v>0</v>
      </c>
      <c r="D58">
        <v>0</v>
      </c>
      <c r="E58" t="s">
        <v>577</v>
      </c>
      <c r="F58" t="s">
        <v>577</v>
      </c>
    </row>
    <row r="59" spans="1:6" x14ac:dyDescent="0.35">
      <c r="A59">
        <v>56</v>
      </c>
      <c r="B59" t="s">
        <v>577</v>
      </c>
      <c r="C59">
        <v>0</v>
      </c>
      <c r="D59">
        <v>0</v>
      </c>
      <c r="E59" t="s">
        <v>577</v>
      </c>
      <c r="F59" t="s">
        <v>577</v>
      </c>
    </row>
    <row r="60" spans="1:6" x14ac:dyDescent="0.35">
      <c r="A60">
        <v>57</v>
      </c>
      <c r="B60" t="s">
        <v>577</v>
      </c>
      <c r="C60">
        <v>0</v>
      </c>
      <c r="D60">
        <v>0</v>
      </c>
      <c r="E60" t="s">
        <v>577</v>
      </c>
      <c r="F60" t="s">
        <v>577</v>
      </c>
    </row>
    <row r="61" spans="1:6" x14ac:dyDescent="0.35">
      <c r="A61">
        <v>58</v>
      </c>
      <c r="B61" t="s">
        <v>577</v>
      </c>
      <c r="C61">
        <v>0</v>
      </c>
      <c r="D61">
        <v>0</v>
      </c>
      <c r="E61" t="s">
        <v>577</v>
      </c>
      <c r="F61" t="s">
        <v>577</v>
      </c>
    </row>
    <row r="62" spans="1:6" x14ac:dyDescent="0.35">
      <c r="A62">
        <v>59</v>
      </c>
      <c r="B62" t="s">
        <v>577</v>
      </c>
      <c r="C62">
        <v>0</v>
      </c>
      <c r="D62">
        <v>0</v>
      </c>
      <c r="E62" t="s">
        <v>577</v>
      </c>
      <c r="F62" t="s">
        <v>577</v>
      </c>
    </row>
    <row r="63" spans="1:6" x14ac:dyDescent="0.35">
      <c r="A63">
        <v>60</v>
      </c>
      <c r="B63" t="s">
        <v>577</v>
      </c>
      <c r="C63">
        <v>0</v>
      </c>
      <c r="D63">
        <v>0</v>
      </c>
      <c r="E63" t="s">
        <v>577</v>
      </c>
      <c r="F63" t="s">
        <v>577</v>
      </c>
    </row>
    <row r="64" spans="1:6" x14ac:dyDescent="0.35">
      <c r="A64">
        <v>61</v>
      </c>
      <c r="B64" t="s">
        <v>577</v>
      </c>
      <c r="C64">
        <v>0</v>
      </c>
      <c r="D64">
        <v>0</v>
      </c>
      <c r="E64" t="s">
        <v>577</v>
      </c>
      <c r="F64" t="s">
        <v>577</v>
      </c>
    </row>
    <row r="65" spans="1:6" x14ac:dyDescent="0.35">
      <c r="A65">
        <v>62</v>
      </c>
      <c r="B65" t="s">
        <v>577</v>
      </c>
      <c r="C65">
        <v>0</v>
      </c>
      <c r="D65">
        <v>0</v>
      </c>
      <c r="E65" t="s">
        <v>577</v>
      </c>
      <c r="F65" t="s">
        <v>577</v>
      </c>
    </row>
    <row r="66" spans="1:6" x14ac:dyDescent="0.35">
      <c r="A66">
        <v>63</v>
      </c>
      <c r="B66" t="s">
        <v>577</v>
      </c>
      <c r="C66">
        <v>0</v>
      </c>
      <c r="D66">
        <v>0</v>
      </c>
      <c r="E66" t="s">
        <v>577</v>
      </c>
      <c r="F66" t="s">
        <v>577</v>
      </c>
    </row>
    <row r="67" spans="1:6" x14ac:dyDescent="0.35">
      <c r="A67">
        <v>64</v>
      </c>
      <c r="B67" t="s">
        <v>577</v>
      </c>
      <c r="C67">
        <v>0</v>
      </c>
      <c r="D67">
        <v>0</v>
      </c>
      <c r="E67" t="s">
        <v>577</v>
      </c>
      <c r="F67" t="s">
        <v>577</v>
      </c>
    </row>
    <row r="68" spans="1:6" x14ac:dyDescent="0.35">
      <c r="A68">
        <v>65</v>
      </c>
      <c r="B68" t="s">
        <v>577</v>
      </c>
      <c r="C68">
        <v>0</v>
      </c>
      <c r="D68">
        <v>0</v>
      </c>
      <c r="E68" t="s">
        <v>577</v>
      </c>
      <c r="F68" t="s">
        <v>577</v>
      </c>
    </row>
    <row r="69" spans="1:6" x14ac:dyDescent="0.35">
      <c r="A69">
        <v>66</v>
      </c>
      <c r="B69" t="s">
        <v>577</v>
      </c>
      <c r="C69">
        <v>0</v>
      </c>
      <c r="D69">
        <v>0</v>
      </c>
      <c r="E69" t="s">
        <v>577</v>
      </c>
      <c r="F69" t="s">
        <v>577</v>
      </c>
    </row>
    <row r="70" spans="1:6" x14ac:dyDescent="0.35">
      <c r="A70">
        <v>67</v>
      </c>
      <c r="B70" t="s">
        <v>577</v>
      </c>
      <c r="C70">
        <v>0</v>
      </c>
      <c r="D70">
        <v>0</v>
      </c>
      <c r="E70" t="s">
        <v>577</v>
      </c>
      <c r="F70" t="s">
        <v>577</v>
      </c>
    </row>
    <row r="71" spans="1:6" x14ac:dyDescent="0.35">
      <c r="A71">
        <v>68</v>
      </c>
      <c r="B71" t="s">
        <v>577</v>
      </c>
      <c r="C71">
        <v>0</v>
      </c>
      <c r="D71">
        <v>0</v>
      </c>
      <c r="E71" t="s">
        <v>577</v>
      </c>
      <c r="F71" t="s">
        <v>577</v>
      </c>
    </row>
    <row r="72" spans="1:6" x14ac:dyDescent="0.35">
      <c r="A72">
        <v>69</v>
      </c>
      <c r="B72" t="s">
        <v>577</v>
      </c>
      <c r="C72">
        <v>0</v>
      </c>
      <c r="D72">
        <v>0</v>
      </c>
      <c r="E72" t="s">
        <v>577</v>
      </c>
      <c r="F72" t="s">
        <v>577</v>
      </c>
    </row>
    <row r="73" spans="1:6" x14ac:dyDescent="0.35">
      <c r="A73">
        <v>70</v>
      </c>
      <c r="B73" t="s">
        <v>577</v>
      </c>
      <c r="C73">
        <v>0</v>
      </c>
      <c r="D73">
        <v>0</v>
      </c>
      <c r="E73" t="s">
        <v>577</v>
      </c>
      <c r="F73" t="s">
        <v>577</v>
      </c>
    </row>
    <row r="74" spans="1:6" x14ac:dyDescent="0.35">
      <c r="A74">
        <v>71</v>
      </c>
      <c r="B74" t="s">
        <v>577</v>
      </c>
      <c r="C74">
        <v>0</v>
      </c>
      <c r="D74">
        <v>0</v>
      </c>
      <c r="E74" t="s">
        <v>577</v>
      </c>
      <c r="F74" t="s">
        <v>577</v>
      </c>
    </row>
    <row r="75" spans="1:6" x14ac:dyDescent="0.35">
      <c r="A75">
        <v>72</v>
      </c>
      <c r="B75" t="s">
        <v>577</v>
      </c>
      <c r="C75">
        <v>0</v>
      </c>
      <c r="D75">
        <v>0</v>
      </c>
      <c r="E75" t="s">
        <v>577</v>
      </c>
      <c r="F75" t="s">
        <v>577</v>
      </c>
    </row>
    <row r="76" spans="1:6" x14ac:dyDescent="0.35">
      <c r="A76">
        <v>73</v>
      </c>
      <c r="B76" t="s">
        <v>577</v>
      </c>
      <c r="C76">
        <v>0</v>
      </c>
      <c r="D76">
        <v>0</v>
      </c>
      <c r="E76" t="s">
        <v>577</v>
      </c>
      <c r="F76" t="s">
        <v>577</v>
      </c>
    </row>
    <row r="77" spans="1:6" x14ac:dyDescent="0.35">
      <c r="A77">
        <v>74</v>
      </c>
      <c r="B77" t="s">
        <v>577</v>
      </c>
      <c r="C77">
        <v>0</v>
      </c>
      <c r="D77">
        <v>0</v>
      </c>
      <c r="E77" t="s">
        <v>577</v>
      </c>
      <c r="F77" t="s">
        <v>577</v>
      </c>
    </row>
    <row r="78" spans="1:6" x14ac:dyDescent="0.35">
      <c r="A78">
        <v>75</v>
      </c>
      <c r="B78" t="s">
        <v>577</v>
      </c>
      <c r="C78">
        <v>0</v>
      </c>
      <c r="D78">
        <v>0</v>
      </c>
      <c r="E78" t="s">
        <v>577</v>
      </c>
      <c r="F78" t="s">
        <v>577</v>
      </c>
    </row>
    <row r="79" spans="1:6" x14ac:dyDescent="0.35">
      <c r="A79">
        <v>76</v>
      </c>
      <c r="B79" t="s">
        <v>577</v>
      </c>
      <c r="C79">
        <v>0</v>
      </c>
      <c r="D79">
        <v>0</v>
      </c>
      <c r="E79" t="s">
        <v>577</v>
      </c>
      <c r="F79" t="s">
        <v>577</v>
      </c>
    </row>
    <row r="80" spans="1:6" x14ac:dyDescent="0.35">
      <c r="A80">
        <v>77</v>
      </c>
      <c r="B80" t="s">
        <v>577</v>
      </c>
      <c r="C80">
        <v>0</v>
      </c>
      <c r="D80">
        <v>0</v>
      </c>
      <c r="E80" t="s">
        <v>577</v>
      </c>
      <c r="F80" t="s">
        <v>577</v>
      </c>
    </row>
    <row r="81" spans="1:6" x14ac:dyDescent="0.35">
      <c r="A81">
        <v>78</v>
      </c>
      <c r="B81" t="s">
        <v>577</v>
      </c>
      <c r="C81">
        <v>0</v>
      </c>
      <c r="D81">
        <v>0</v>
      </c>
      <c r="E81" t="s">
        <v>577</v>
      </c>
      <c r="F81" t="s">
        <v>577</v>
      </c>
    </row>
    <row r="82" spans="1:6" x14ac:dyDescent="0.35">
      <c r="A82">
        <v>79</v>
      </c>
      <c r="B82" t="s">
        <v>577</v>
      </c>
      <c r="C82">
        <v>0</v>
      </c>
      <c r="D82">
        <v>0</v>
      </c>
      <c r="E82" t="s">
        <v>577</v>
      </c>
      <c r="F82" t="s">
        <v>577</v>
      </c>
    </row>
    <row r="83" spans="1:6" x14ac:dyDescent="0.35">
      <c r="A83">
        <v>80</v>
      </c>
      <c r="B83" t="s">
        <v>577</v>
      </c>
      <c r="C83">
        <v>0</v>
      </c>
      <c r="D83">
        <v>0</v>
      </c>
      <c r="E83" t="s">
        <v>577</v>
      </c>
      <c r="F83" t="s">
        <v>577</v>
      </c>
    </row>
    <row r="84" spans="1:6" x14ac:dyDescent="0.35">
      <c r="A84">
        <v>81</v>
      </c>
      <c r="B84" t="s">
        <v>577</v>
      </c>
      <c r="C84">
        <v>0</v>
      </c>
      <c r="D84">
        <v>0</v>
      </c>
      <c r="E84" t="s">
        <v>577</v>
      </c>
      <c r="F84" t="s">
        <v>577</v>
      </c>
    </row>
    <row r="85" spans="1:6" x14ac:dyDescent="0.35">
      <c r="A85">
        <v>82</v>
      </c>
      <c r="B85" t="s">
        <v>577</v>
      </c>
      <c r="C85">
        <v>0</v>
      </c>
      <c r="D85">
        <v>0</v>
      </c>
      <c r="E85" t="s">
        <v>577</v>
      </c>
      <c r="F85" t="s">
        <v>577</v>
      </c>
    </row>
    <row r="86" spans="1:6" x14ac:dyDescent="0.35">
      <c r="A86">
        <v>83</v>
      </c>
      <c r="B86" t="s">
        <v>577</v>
      </c>
      <c r="C86">
        <v>0</v>
      </c>
      <c r="D86">
        <v>0</v>
      </c>
      <c r="E86" t="s">
        <v>577</v>
      </c>
      <c r="F86" t="s">
        <v>577</v>
      </c>
    </row>
    <row r="87" spans="1:6" x14ac:dyDescent="0.35">
      <c r="A87">
        <v>84</v>
      </c>
      <c r="B87" t="s">
        <v>577</v>
      </c>
      <c r="C87">
        <v>0</v>
      </c>
      <c r="D87">
        <v>0</v>
      </c>
      <c r="E87" t="s">
        <v>577</v>
      </c>
      <c r="F87" t="s">
        <v>577</v>
      </c>
    </row>
    <row r="88" spans="1:6" x14ac:dyDescent="0.35">
      <c r="A88">
        <v>85</v>
      </c>
      <c r="B88" t="s">
        <v>577</v>
      </c>
      <c r="C88">
        <v>0</v>
      </c>
      <c r="D88">
        <v>0</v>
      </c>
      <c r="E88" t="s">
        <v>577</v>
      </c>
      <c r="F88" t="s">
        <v>577</v>
      </c>
    </row>
    <row r="89" spans="1:6" x14ac:dyDescent="0.35">
      <c r="A89">
        <v>86</v>
      </c>
      <c r="B89" t="s">
        <v>577</v>
      </c>
      <c r="C89">
        <v>0</v>
      </c>
      <c r="D89">
        <v>0</v>
      </c>
      <c r="E89" t="s">
        <v>577</v>
      </c>
      <c r="F89" t="s">
        <v>577</v>
      </c>
    </row>
    <row r="90" spans="1:6" x14ac:dyDescent="0.35">
      <c r="A90">
        <v>87</v>
      </c>
      <c r="B90" t="s">
        <v>577</v>
      </c>
      <c r="C90">
        <v>0</v>
      </c>
      <c r="D90">
        <v>0</v>
      </c>
      <c r="E90" t="s">
        <v>577</v>
      </c>
      <c r="F90" t="s">
        <v>577</v>
      </c>
    </row>
    <row r="91" spans="1:6" x14ac:dyDescent="0.35">
      <c r="A91">
        <v>88</v>
      </c>
      <c r="B91" t="s">
        <v>577</v>
      </c>
      <c r="C91">
        <v>0</v>
      </c>
      <c r="D91">
        <v>0</v>
      </c>
      <c r="E91" t="s">
        <v>577</v>
      </c>
      <c r="F91" t="s">
        <v>577</v>
      </c>
    </row>
    <row r="92" spans="1:6" x14ac:dyDescent="0.35">
      <c r="A92">
        <v>89</v>
      </c>
      <c r="B92" t="s">
        <v>577</v>
      </c>
      <c r="C92">
        <v>0</v>
      </c>
      <c r="D92">
        <v>0</v>
      </c>
      <c r="E92" t="s">
        <v>577</v>
      </c>
      <c r="F92" t="s">
        <v>577</v>
      </c>
    </row>
    <row r="93" spans="1:6" x14ac:dyDescent="0.35">
      <c r="A93">
        <v>90</v>
      </c>
      <c r="B93" t="s">
        <v>577</v>
      </c>
      <c r="C93">
        <v>0</v>
      </c>
      <c r="D93">
        <v>0</v>
      </c>
      <c r="E93" t="s">
        <v>577</v>
      </c>
      <c r="F93" t="s">
        <v>577</v>
      </c>
    </row>
    <row r="94" spans="1:6" x14ac:dyDescent="0.35">
      <c r="A94">
        <v>91</v>
      </c>
      <c r="B94" t="s">
        <v>577</v>
      </c>
      <c r="C94">
        <v>0</v>
      </c>
      <c r="D94">
        <v>0</v>
      </c>
      <c r="E94" t="s">
        <v>577</v>
      </c>
      <c r="F94" t="s">
        <v>577</v>
      </c>
    </row>
    <row r="95" spans="1:6" x14ac:dyDescent="0.35">
      <c r="A95">
        <v>92</v>
      </c>
      <c r="B95" t="s">
        <v>577</v>
      </c>
      <c r="C95">
        <v>0</v>
      </c>
      <c r="D95">
        <v>0</v>
      </c>
      <c r="E95" t="s">
        <v>577</v>
      </c>
      <c r="F95" t="s">
        <v>577</v>
      </c>
    </row>
    <row r="96" spans="1:6" x14ac:dyDescent="0.35">
      <c r="A96">
        <v>93</v>
      </c>
      <c r="B96" t="s">
        <v>577</v>
      </c>
      <c r="C96">
        <v>0</v>
      </c>
      <c r="D96">
        <v>0</v>
      </c>
      <c r="E96" t="s">
        <v>577</v>
      </c>
      <c r="F96" t="s">
        <v>577</v>
      </c>
    </row>
    <row r="97" spans="1:6" x14ac:dyDescent="0.35">
      <c r="A97">
        <v>94</v>
      </c>
      <c r="B97" t="s">
        <v>577</v>
      </c>
      <c r="C97">
        <v>0</v>
      </c>
      <c r="D97">
        <v>0</v>
      </c>
      <c r="E97" t="s">
        <v>577</v>
      </c>
      <c r="F97" t="s">
        <v>577</v>
      </c>
    </row>
    <row r="98" spans="1:6" x14ac:dyDescent="0.35">
      <c r="A98">
        <v>95</v>
      </c>
      <c r="B98" t="s">
        <v>577</v>
      </c>
      <c r="C98">
        <v>0</v>
      </c>
      <c r="D98">
        <v>0</v>
      </c>
      <c r="E98" t="s">
        <v>577</v>
      </c>
      <c r="F98" t="s">
        <v>577</v>
      </c>
    </row>
    <row r="99" spans="1:6" x14ac:dyDescent="0.35">
      <c r="A99">
        <v>96</v>
      </c>
      <c r="B99" t="s">
        <v>577</v>
      </c>
      <c r="C99">
        <v>0</v>
      </c>
      <c r="D99">
        <v>0</v>
      </c>
      <c r="E99" t="s">
        <v>577</v>
      </c>
      <c r="F99" t="s">
        <v>577</v>
      </c>
    </row>
    <row r="100" spans="1:6" x14ac:dyDescent="0.35">
      <c r="A100">
        <v>97</v>
      </c>
      <c r="B100" t="s">
        <v>577</v>
      </c>
      <c r="C100">
        <v>0</v>
      </c>
      <c r="D100">
        <v>0</v>
      </c>
      <c r="E100" t="s">
        <v>577</v>
      </c>
      <c r="F100" t="s">
        <v>577</v>
      </c>
    </row>
    <row r="101" spans="1:6" x14ac:dyDescent="0.35">
      <c r="A101">
        <v>98</v>
      </c>
      <c r="B101" t="s">
        <v>577</v>
      </c>
      <c r="C101">
        <v>0</v>
      </c>
      <c r="D101">
        <v>0</v>
      </c>
      <c r="E101" t="s">
        <v>577</v>
      </c>
      <c r="F101" t="s">
        <v>577</v>
      </c>
    </row>
    <row r="102" spans="1:6" x14ac:dyDescent="0.35">
      <c r="A102">
        <v>99</v>
      </c>
      <c r="B102" t="s">
        <v>577</v>
      </c>
      <c r="C102">
        <v>0</v>
      </c>
      <c r="D102">
        <v>0</v>
      </c>
      <c r="E102" t="s">
        <v>577</v>
      </c>
      <c r="F102" t="s">
        <v>577</v>
      </c>
    </row>
    <row r="103" spans="1:6" x14ac:dyDescent="0.35">
      <c r="A103">
        <v>100</v>
      </c>
      <c r="B103" t="s">
        <v>577</v>
      </c>
      <c r="C103">
        <v>0</v>
      </c>
      <c r="D103">
        <v>0</v>
      </c>
      <c r="E103" t="s">
        <v>577</v>
      </c>
      <c r="F103" t="s">
        <v>577</v>
      </c>
    </row>
    <row r="104" spans="1:6" x14ac:dyDescent="0.35">
      <c r="A104">
        <v>101</v>
      </c>
      <c r="B104" t="s">
        <v>577</v>
      </c>
      <c r="C104">
        <v>0</v>
      </c>
      <c r="D104">
        <v>0</v>
      </c>
      <c r="E104" t="s">
        <v>577</v>
      </c>
      <c r="F104" t="s">
        <v>577</v>
      </c>
    </row>
    <row r="105" spans="1:6" x14ac:dyDescent="0.35">
      <c r="A105">
        <v>102</v>
      </c>
      <c r="B105" t="s">
        <v>577</v>
      </c>
      <c r="C105">
        <v>0</v>
      </c>
      <c r="D105">
        <v>0</v>
      </c>
      <c r="E105" t="s">
        <v>577</v>
      </c>
      <c r="F105" t="s">
        <v>577</v>
      </c>
    </row>
    <row r="106" spans="1:6" x14ac:dyDescent="0.35">
      <c r="A106">
        <v>103</v>
      </c>
      <c r="B106" t="s">
        <v>577</v>
      </c>
      <c r="C106">
        <v>0</v>
      </c>
      <c r="D106">
        <v>0</v>
      </c>
      <c r="E106" t="s">
        <v>577</v>
      </c>
      <c r="F106" t="s">
        <v>577</v>
      </c>
    </row>
    <row r="107" spans="1:6" x14ac:dyDescent="0.35">
      <c r="A107">
        <v>104</v>
      </c>
      <c r="B107" t="s">
        <v>577</v>
      </c>
      <c r="C107">
        <v>0</v>
      </c>
      <c r="D107">
        <v>0</v>
      </c>
      <c r="E107" t="s">
        <v>577</v>
      </c>
      <c r="F107" t="s">
        <v>577</v>
      </c>
    </row>
    <row r="108" spans="1:6" x14ac:dyDescent="0.35">
      <c r="A108">
        <v>105</v>
      </c>
      <c r="B108" t="s">
        <v>577</v>
      </c>
      <c r="C108">
        <v>0</v>
      </c>
      <c r="D108">
        <v>0</v>
      </c>
      <c r="E108" t="s">
        <v>577</v>
      </c>
      <c r="F108" t="s">
        <v>577</v>
      </c>
    </row>
    <row r="109" spans="1:6" x14ac:dyDescent="0.35">
      <c r="A109">
        <v>106</v>
      </c>
      <c r="B109" t="s">
        <v>577</v>
      </c>
      <c r="C109">
        <v>0</v>
      </c>
      <c r="D109">
        <v>0</v>
      </c>
      <c r="E109" t="s">
        <v>577</v>
      </c>
      <c r="F109" t="s">
        <v>577</v>
      </c>
    </row>
    <row r="110" spans="1:6" x14ac:dyDescent="0.35">
      <c r="A110">
        <v>107</v>
      </c>
      <c r="B110" t="s">
        <v>577</v>
      </c>
      <c r="C110">
        <v>0</v>
      </c>
      <c r="D110">
        <v>0</v>
      </c>
      <c r="E110" t="s">
        <v>577</v>
      </c>
      <c r="F110" t="s">
        <v>577</v>
      </c>
    </row>
    <row r="111" spans="1:6" x14ac:dyDescent="0.35">
      <c r="A111">
        <v>108</v>
      </c>
      <c r="B111" t="s">
        <v>577</v>
      </c>
      <c r="C111">
        <v>0</v>
      </c>
      <c r="D111">
        <v>0</v>
      </c>
      <c r="E111" t="s">
        <v>577</v>
      </c>
      <c r="F111" t="s">
        <v>577</v>
      </c>
    </row>
    <row r="112" spans="1:6" x14ac:dyDescent="0.35">
      <c r="A112">
        <v>109</v>
      </c>
      <c r="B112" t="s">
        <v>577</v>
      </c>
      <c r="C112">
        <v>0</v>
      </c>
      <c r="D112">
        <v>0</v>
      </c>
      <c r="E112" t="s">
        <v>577</v>
      </c>
      <c r="F112" t="s">
        <v>577</v>
      </c>
    </row>
    <row r="113" spans="1:6" x14ac:dyDescent="0.35">
      <c r="A113">
        <v>110</v>
      </c>
      <c r="B113" t="s">
        <v>577</v>
      </c>
      <c r="C113">
        <v>0</v>
      </c>
      <c r="D113">
        <v>0</v>
      </c>
      <c r="E113" t="s">
        <v>577</v>
      </c>
      <c r="F113" t="s">
        <v>577</v>
      </c>
    </row>
    <row r="114" spans="1:6" x14ac:dyDescent="0.35">
      <c r="A114">
        <v>111</v>
      </c>
      <c r="B114" t="s">
        <v>577</v>
      </c>
      <c r="C114">
        <v>0</v>
      </c>
      <c r="D114">
        <v>0</v>
      </c>
      <c r="E114" t="s">
        <v>577</v>
      </c>
      <c r="F114" t="s">
        <v>577</v>
      </c>
    </row>
    <row r="115" spans="1:6" x14ac:dyDescent="0.35">
      <c r="A115">
        <v>112</v>
      </c>
      <c r="B115" t="s">
        <v>577</v>
      </c>
      <c r="C115">
        <v>0</v>
      </c>
      <c r="D115">
        <v>0</v>
      </c>
      <c r="E115" t="s">
        <v>577</v>
      </c>
      <c r="F115" t="s">
        <v>577</v>
      </c>
    </row>
    <row r="116" spans="1:6" x14ac:dyDescent="0.35">
      <c r="A116">
        <v>113</v>
      </c>
      <c r="B116" t="s">
        <v>577</v>
      </c>
      <c r="C116">
        <v>0</v>
      </c>
      <c r="D116">
        <v>0</v>
      </c>
      <c r="E116" t="s">
        <v>577</v>
      </c>
      <c r="F116" t="s">
        <v>577</v>
      </c>
    </row>
    <row r="117" spans="1:6" x14ac:dyDescent="0.35">
      <c r="A117">
        <v>114</v>
      </c>
      <c r="B117" t="s">
        <v>577</v>
      </c>
      <c r="C117">
        <v>0</v>
      </c>
      <c r="D117">
        <v>0</v>
      </c>
      <c r="E117" t="s">
        <v>577</v>
      </c>
      <c r="F117" t="s">
        <v>577</v>
      </c>
    </row>
    <row r="118" spans="1:6" x14ac:dyDescent="0.35">
      <c r="A118">
        <v>115</v>
      </c>
      <c r="B118" t="s">
        <v>577</v>
      </c>
      <c r="C118">
        <v>0</v>
      </c>
      <c r="D118">
        <v>0</v>
      </c>
      <c r="E118" t="s">
        <v>577</v>
      </c>
      <c r="F118" t="s">
        <v>577</v>
      </c>
    </row>
    <row r="119" spans="1:6" x14ac:dyDescent="0.35">
      <c r="A119">
        <v>116</v>
      </c>
      <c r="B119" t="s">
        <v>577</v>
      </c>
      <c r="C119">
        <v>0</v>
      </c>
      <c r="D119">
        <v>0</v>
      </c>
      <c r="E119" t="s">
        <v>577</v>
      </c>
      <c r="F119" t="s">
        <v>577</v>
      </c>
    </row>
    <row r="120" spans="1:6" x14ac:dyDescent="0.35">
      <c r="A120">
        <v>117</v>
      </c>
      <c r="B120" t="s">
        <v>577</v>
      </c>
      <c r="C120">
        <v>0</v>
      </c>
      <c r="D120">
        <v>0</v>
      </c>
      <c r="E120" t="s">
        <v>577</v>
      </c>
      <c r="F120" t="s">
        <v>577</v>
      </c>
    </row>
    <row r="121" spans="1:6" x14ac:dyDescent="0.35">
      <c r="A121">
        <v>118</v>
      </c>
      <c r="B121" t="s">
        <v>577</v>
      </c>
      <c r="C121">
        <v>0</v>
      </c>
      <c r="D121">
        <v>0</v>
      </c>
      <c r="E121" t="s">
        <v>577</v>
      </c>
      <c r="F121" t="s">
        <v>577</v>
      </c>
    </row>
    <row r="122" spans="1:6" x14ac:dyDescent="0.35">
      <c r="A122">
        <v>119</v>
      </c>
      <c r="B122" t="s">
        <v>577</v>
      </c>
      <c r="C122">
        <v>0</v>
      </c>
      <c r="D122">
        <v>0</v>
      </c>
      <c r="E122" t="s">
        <v>577</v>
      </c>
      <c r="F122" t="s">
        <v>577</v>
      </c>
    </row>
    <row r="123" spans="1:6" x14ac:dyDescent="0.35">
      <c r="A123">
        <v>120</v>
      </c>
      <c r="B123" t="s">
        <v>577</v>
      </c>
      <c r="C123">
        <v>0</v>
      </c>
      <c r="D123">
        <v>0</v>
      </c>
      <c r="E123" t="s">
        <v>577</v>
      </c>
      <c r="F123" t="s">
        <v>577</v>
      </c>
    </row>
    <row r="124" spans="1:6" x14ac:dyDescent="0.35">
      <c r="A124">
        <v>121</v>
      </c>
      <c r="B124" t="s">
        <v>577</v>
      </c>
      <c r="C124">
        <v>0</v>
      </c>
      <c r="D124">
        <v>0</v>
      </c>
      <c r="E124" t="s">
        <v>577</v>
      </c>
      <c r="F124" t="s">
        <v>577</v>
      </c>
    </row>
    <row r="125" spans="1:6" x14ac:dyDescent="0.35">
      <c r="A125">
        <v>122</v>
      </c>
      <c r="B125" t="s">
        <v>577</v>
      </c>
      <c r="C125">
        <v>0</v>
      </c>
      <c r="D125">
        <v>0</v>
      </c>
      <c r="E125" t="s">
        <v>577</v>
      </c>
      <c r="F125" t="s">
        <v>577</v>
      </c>
    </row>
    <row r="126" spans="1:6" x14ac:dyDescent="0.35">
      <c r="A126">
        <v>123</v>
      </c>
      <c r="B126" t="s">
        <v>577</v>
      </c>
      <c r="C126">
        <v>0</v>
      </c>
      <c r="D126">
        <v>0</v>
      </c>
      <c r="E126" t="s">
        <v>577</v>
      </c>
      <c r="F126" t="s">
        <v>577</v>
      </c>
    </row>
    <row r="127" spans="1:6" x14ac:dyDescent="0.35">
      <c r="A127">
        <v>124</v>
      </c>
      <c r="B127" t="s">
        <v>577</v>
      </c>
      <c r="C127">
        <v>0</v>
      </c>
      <c r="D127">
        <v>0</v>
      </c>
      <c r="E127" t="s">
        <v>577</v>
      </c>
      <c r="F127" t="s">
        <v>577</v>
      </c>
    </row>
    <row r="128" spans="1:6" x14ac:dyDescent="0.35">
      <c r="A128">
        <v>125</v>
      </c>
      <c r="B128" t="s">
        <v>577</v>
      </c>
      <c r="C128">
        <v>0</v>
      </c>
      <c r="D128">
        <v>0</v>
      </c>
      <c r="E128" t="s">
        <v>577</v>
      </c>
      <c r="F128" t="s">
        <v>577</v>
      </c>
    </row>
    <row r="129" spans="1:6" x14ac:dyDescent="0.35">
      <c r="A129">
        <v>126</v>
      </c>
      <c r="B129" t="s">
        <v>577</v>
      </c>
      <c r="C129">
        <v>0</v>
      </c>
      <c r="D129">
        <v>0</v>
      </c>
      <c r="E129" t="s">
        <v>577</v>
      </c>
      <c r="F129" t="s">
        <v>577</v>
      </c>
    </row>
    <row r="130" spans="1:6" x14ac:dyDescent="0.35">
      <c r="A130">
        <v>127</v>
      </c>
      <c r="B130" t="s">
        <v>577</v>
      </c>
      <c r="C130">
        <v>0</v>
      </c>
      <c r="D130">
        <v>0</v>
      </c>
      <c r="E130" t="s">
        <v>577</v>
      </c>
      <c r="F130" t="s">
        <v>577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7265625" customWidth="1"/>
    <col min="2" max="2" width="51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3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35">
      <c r="A4">
        <v>1</v>
      </c>
      <c r="B4" t="s">
        <v>578</v>
      </c>
      <c r="C4">
        <v>0</v>
      </c>
      <c r="D4">
        <v>0</v>
      </c>
      <c r="E4" t="s">
        <v>578</v>
      </c>
      <c r="F4" t="s">
        <v>578</v>
      </c>
    </row>
    <row r="5" spans="1:6" x14ac:dyDescent="0.35">
      <c r="A5">
        <v>2</v>
      </c>
      <c r="B5" t="s">
        <v>578</v>
      </c>
      <c r="C5">
        <v>0</v>
      </c>
      <c r="D5">
        <v>0</v>
      </c>
      <c r="E5" t="s">
        <v>578</v>
      </c>
      <c r="F5" t="s">
        <v>578</v>
      </c>
    </row>
    <row r="6" spans="1:6" x14ac:dyDescent="0.35">
      <c r="A6">
        <v>3</v>
      </c>
      <c r="B6" t="s">
        <v>578</v>
      </c>
      <c r="C6">
        <v>0</v>
      </c>
      <c r="D6">
        <v>0</v>
      </c>
      <c r="E6" t="s">
        <v>578</v>
      </c>
      <c r="F6" t="s">
        <v>578</v>
      </c>
    </row>
    <row r="7" spans="1:6" x14ac:dyDescent="0.35">
      <c r="A7">
        <v>4</v>
      </c>
      <c r="B7" t="s">
        <v>578</v>
      </c>
      <c r="C7">
        <v>0</v>
      </c>
      <c r="D7">
        <v>0</v>
      </c>
      <c r="E7" t="s">
        <v>578</v>
      </c>
      <c r="F7" t="s">
        <v>578</v>
      </c>
    </row>
    <row r="8" spans="1:6" x14ac:dyDescent="0.35">
      <c r="A8">
        <v>5</v>
      </c>
      <c r="B8" t="s">
        <v>578</v>
      </c>
      <c r="C8">
        <v>0</v>
      </c>
      <c r="D8">
        <v>0</v>
      </c>
      <c r="E8" t="s">
        <v>578</v>
      </c>
      <c r="F8" t="s">
        <v>578</v>
      </c>
    </row>
    <row r="9" spans="1:6" x14ac:dyDescent="0.35">
      <c r="A9">
        <v>6</v>
      </c>
      <c r="B9" t="s">
        <v>578</v>
      </c>
      <c r="C9">
        <v>0</v>
      </c>
      <c r="D9">
        <v>0</v>
      </c>
      <c r="E9" t="s">
        <v>578</v>
      </c>
      <c r="F9" t="s">
        <v>578</v>
      </c>
    </row>
    <row r="10" spans="1:6" x14ac:dyDescent="0.35">
      <c r="A10">
        <v>7</v>
      </c>
      <c r="B10" t="s">
        <v>578</v>
      </c>
      <c r="C10">
        <v>0</v>
      </c>
      <c r="D10">
        <v>0</v>
      </c>
      <c r="E10" t="s">
        <v>578</v>
      </c>
      <c r="F10" t="s">
        <v>578</v>
      </c>
    </row>
    <row r="11" spans="1:6" x14ac:dyDescent="0.35">
      <c r="A11">
        <v>8</v>
      </c>
      <c r="B11" t="s">
        <v>578</v>
      </c>
      <c r="C11">
        <v>0</v>
      </c>
      <c r="D11">
        <v>0</v>
      </c>
      <c r="E11" t="s">
        <v>578</v>
      </c>
      <c r="F11" t="s">
        <v>578</v>
      </c>
    </row>
    <row r="12" spans="1:6" x14ac:dyDescent="0.35">
      <c r="A12">
        <v>9</v>
      </c>
      <c r="B12" t="s">
        <v>578</v>
      </c>
      <c r="C12">
        <v>0</v>
      </c>
      <c r="D12">
        <v>0</v>
      </c>
      <c r="E12" t="s">
        <v>578</v>
      </c>
      <c r="F12" t="s">
        <v>578</v>
      </c>
    </row>
    <row r="13" spans="1:6" x14ac:dyDescent="0.35">
      <c r="A13">
        <v>10</v>
      </c>
      <c r="B13" t="s">
        <v>578</v>
      </c>
      <c r="C13">
        <v>0</v>
      </c>
      <c r="D13">
        <v>0</v>
      </c>
      <c r="E13" t="s">
        <v>578</v>
      </c>
      <c r="F13" t="s">
        <v>578</v>
      </c>
    </row>
    <row r="14" spans="1:6" x14ac:dyDescent="0.35">
      <c r="A14">
        <v>11</v>
      </c>
      <c r="B14" t="s">
        <v>578</v>
      </c>
      <c r="C14">
        <v>0</v>
      </c>
      <c r="D14">
        <v>0</v>
      </c>
      <c r="E14" t="s">
        <v>578</v>
      </c>
      <c r="F14" t="s">
        <v>578</v>
      </c>
    </row>
    <row r="15" spans="1:6" x14ac:dyDescent="0.35">
      <c r="A15">
        <v>12</v>
      </c>
      <c r="B15" t="s">
        <v>578</v>
      </c>
      <c r="C15">
        <v>0</v>
      </c>
      <c r="D15">
        <v>0</v>
      </c>
      <c r="E15" t="s">
        <v>578</v>
      </c>
      <c r="F15" t="s">
        <v>578</v>
      </c>
    </row>
    <row r="16" spans="1:6" x14ac:dyDescent="0.35">
      <c r="A16">
        <v>13</v>
      </c>
      <c r="B16" t="s">
        <v>578</v>
      </c>
      <c r="C16">
        <v>0</v>
      </c>
      <c r="D16">
        <v>0</v>
      </c>
      <c r="E16" t="s">
        <v>578</v>
      </c>
      <c r="F16" t="s">
        <v>578</v>
      </c>
    </row>
    <row r="17" spans="1:6" x14ac:dyDescent="0.35">
      <c r="A17">
        <v>14</v>
      </c>
      <c r="B17" t="s">
        <v>578</v>
      </c>
      <c r="C17">
        <v>0</v>
      </c>
      <c r="D17">
        <v>0</v>
      </c>
      <c r="E17" t="s">
        <v>578</v>
      </c>
      <c r="F17" t="s">
        <v>578</v>
      </c>
    </row>
    <row r="18" spans="1:6" x14ac:dyDescent="0.35">
      <c r="A18">
        <v>15</v>
      </c>
      <c r="B18" t="s">
        <v>578</v>
      </c>
      <c r="C18">
        <v>0</v>
      </c>
      <c r="D18">
        <v>0</v>
      </c>
      <c r="E18" t="s">
        <v>578</v>
      </c>
      <c r="F18" t="s">
        <v>578</v>
      </c>
    </row>
    <row r="19" spans="1:6" x14ac:dyDescent="0.35">
      <c r="A19">
        <v>16</v>
      </c>
      <c r="B19" t="s">
        <v>578</v>
      </c>
      <c r="C19">
        <v>0</v>
      </c>
      <c r="D19">
        <v>0</v>
      </c>
      <c r="E19" t="s">
        <v>578</v>
      </c>
      <c r="F19" t="s">
        <v>578</v>
      </c>
    </row>
    <row r="20" spans="1:6" x14ac:dyDescent="0.35">
      <c r="A20">
        <v>17</v>
      </c>
      <c r="B20" t="s">
        <v>578</v>
      </c>
      <c r="C20">
        <v>0</v>
      </c>
      <c r="D20">
        <v>0</v>
      </c>
      <c r="E20" t="s">
        <v>578</v>
      </c>
      <c r="F20" t="s">
        <v>578</v>
      </c>
    </row>
    <row r="21" spans="1:6" x14ac:dyDescent="0.35">
      <c r="A21">
        <v>18</v>
      </c>
      <c r="B21" t="s">
        <v>578</v>
      </c>
      <c r="C21">
        <v>0</v>
      </c>
      <c r="D21">
        <v>0</v>
      </c>
      <c r="E21" t="s">
        <v>578</v>
      </c>
      <c r="F21" t="s">
        <v>578</v>
      </c>
    </row>
    <row r="22" spans="1:6" x14ac:dyDescent="0.35">
      <c r="A22">
        <v>19</v>
      </c>
      <c r="B22" t="s">
        <v>578</v>
      </c>
      <c r="C22">
        <v>0</v>
      </c>
      <c r="D22">
        <v>0</v>
      </c>
      <c r="E22" t="s">
        <v>578</v>
      </c>
      <c r="F22" t="s">
        <v>578</v>
      </c>
    </row>
    <row r="23" spans="1:6" x14ac:dyDescent="0.35">
      <c r="A23">
        <v>20</v>
      </c>
      <c r="B23" t="s">
        <v>578</v>
      </c>
      <c r="C23">
        <v>0</v>
      </c>
      <c r="D23">
        <v>0</v>
      </c>
      <c r="E23" t="s">
        <v>578</v>
      </c>
      <c r="F23" t="s">
        <v>578</v>
      </c>
    </row>
    <row r="24" spans="1:6" x14ac:dyDescent="0.35">
      <c r="A24">
        <v>21</v>
      </c>
      <c r="B24" t="s">
        <v>578</v>
      </c>
      <c r="C24">
        <v>0</v>
      </c>
      <c r="D24">
        <v>0</v>
      </c>
      <c r="E24" t="s">
        <v>578</v>
      </c>
      <c r="F24" t="s">
        <v>578</v>
      </c>
    </row>
    <row r="25" spans="1:6" x14ac:dyDescent="0.35">
      <c r="A25">
        <v>22</v>
      </c>
      <c r="B25" t="s">
        <v>578</v>
      </c>
      <c r="C25">
        <v>0</v>
      </c>
      <c r="D25">
        <v>0</v>
      </c>
      <c r="E25" t="s">
        <v>578</v>
      </c>
      <c r="F25" t="s">
        <v>578</v>
      </c>
    </row>
    <row r="26" spans="1:6" x14ac:dyDescent="0.35">
      <c r="A26">
        <v>23</v>
      </c>
      <c r="B26" t="s">
        <v>578</v>
      </c>
      <c r="C26">
        <v>0</v>
      </c>
      <c r="D26">
        <v>0</v>
      </c>
      <c r="E26" t="s">
        <v>578</v>
      </c>
      <c r="F26" t="s">
        <v>578</v>
      </c>
    </row>
    <row r="27" spans="1:6" x14ac:dyDescent="0.35">
      <c r="A27">
        <v>24</v>
      </c>
      <c r="B27" t="s">
        <v>578</v>
      </c>
      <c r="C27">
        <v>0</v>
      </c>
      <c r="D27">
        <v>0</v>
      </c>
      <c r="E27" t="s">
        <v>578</v>
      </c>
      <c r="F27" t="s">
        <v>578</v>
      </c>
    </row>
    <row r="28" spans="1:6" x14ac:dyDescent="0.35">
      <c r="A28">
        <v>25</v>
      </c>
      <c r="B28" t="s">
        <v>578</v>
      </c>
      <c r="C28">
        <v>0</v>
      </c>
      <c r="D28">
        <v>0</v>
      </c>
      <c r="E28" t="s">
        <v>578</v>
      </c>
      <c r="F28" t="s">
        <v>578</v>
      </c>
    </row>
    <row r="29" spans="1:6" x14ac:dyDescent="0.35">
      <c r="A29">
        <v>26</v>
      </c>
      <c r="B29" t="s">
        <v>578</v>
      </c>
      <c r="C29">
        <v>0</v>
      </c>
      <c r="D29">
        <v>0</v>
      </c>
      <c r="E29" t="s">
        <v>578</v>
      </c>
      <c r="F29" t="s">
        <v>578</v>
      </c>
    </row>
    <row r="30" spans="1:6" x14ac:dyDescent="0.35">
      <c r="A30">
        <v>27</v>
      </c>
      <c r="B30" t="s">
        <v>578</v>
      </c>
      <c r="C30">
        <v>0</v>
      </c>
      <c r="D30">
        <v>0</v>
      </c>
      <c r="E30" t="s">
        <v>578</v>
      </c>
      <c r="F30" t="s">
        <v>578</v>
      </c>
    </row>
    <row r="31" spans="1:6" x14ac:dyDescent="0.35">
      <c r="A31">
        <v>28</v>
      </c>
      <c r="B31" t="s">
        <v>578</v>
      </c>
      <c r="C31">
        <v>0</v>
      </c>
      <c r="D31">
        <v>0</v>
      </c>
      <c r="E31" t="s">
        <v>578</v>
      </c>
      <c r="F31" t="s">
        <v>578</v>
      </c>
    </row>
    <row r="32" spans="1:6" x14ac:dyDescent="0.35">
      <c r="A32">
        <v>29</v>
      </c>
      <c r="B32" t="s">
        <v>578</v>
      </c>
      <c r="C32">
        <v>0</v>
      </c>
      <c r="D32">
        <v>0</v>
      </c>
      <c r="E32" t="s">
        <v>578</v>
      </c>
      <c r="F32" t="s">
        <v>578</v>
      </c>
    </row>
    <row r="33" spans="1:6" x14ac:dyDescent="0.35">
      <c r="A33">
        <v>30</v>
      </c>
      <c r="B33" t="s">
        <v>578</v>
      </c>
      <c r="C33">
        <v>0</v>
      </c>
      <c r="D33">
        <v>0</v>
      </c>
      <c r="E33" t="s">
        <v>578</v>
      </c>
      <c r="F33" t="s">
        <v>578</v>
      </c>
    </row>
    <row r="34" spans="1:6" x14ac:dyDescent="0.35">
      <c r="A34">
        <v>31</v>
      </c>
      <c r="B34" t="s">
        <v>578</v>
      </c>
      <c r="C34">
        <v>0</v>
      </c>
      <c r="D34">
        <v>0</v>
      </c>
      <c r="E34" t="s">
        <v>578</v>
      </c>
      <c r="F34" t="s">
        <v>578</v>
      </c>
    </row>
    <row r="35" spans="1:6" x14ac:dyDescent="0.35">
      <c r="A35">
        <v>32</v>
      </c>
      <c r="B35" t="s">
        <v>578</v>
      </c>
      <c r="C35">
        <v>0</v>
      </c>
      <c r="D35">
        <v>0</v>
      </c>
      <c r="E35" t="s">
        <v>578</v>
      </c>
      <c r="F35" t="s">
        <v>578</v>
      </c>
    </row>
    <row r="36" spans="1:6" x14ac:dyDescent="0.35">
      <c r="A36">
        <v>33</v>
      </c>
      <c r="B36" t="s">
        <v>578</v>
      </c>
      <c r="C36">
        <v>0</v>
      </c>
      <c r="D36">
        <v>0</v>
      </c>
      <c r="E36" t="s">
        <v>578</v>
      </c>
      <c r="F36" t="s">
        <v>578</v>
      </c>
    </row>
    <row r="37" spans="1:6" x14ac:dyDescent="0.35">
      <c r="A37">
        <v>34</v>
      </c>
      <c r="B37" t="s">
        <v>578</v>
      </c>
      <c r="C37">
        <v>0</v>
      </c>
      <c r="D37">
        <v>0</v>
      </c>
      <c r="E37" t="s">
        <v>578</v>
      </c>
      <c r="F37" t="s">
        <v>578</v>
      </c>
    </row>
    <row r="38" spans="1:6" x14ac:dyDescent="0.35">
      <c r="A38">
        <v>35</v>
      </c>
      <c r="B38" t="s">
        <v>578</v>
      </c>
      <c r="C38">
        <v>0</v>
      </c>
      <c r="D38">
        <v>0</v>
      </c>
      <c r="E38" t="s">
        <v>578</v>
      </c>
      <c r="F38" t="s">
        <v>578</v>
      </c>
    </row>
    <row r="39" spans="1:6" x14ac:dyDescent="0.35">
      <c r="A39">
        <v>36</v>
      </c>
      <c r="B39" t="s">
        <v>578</v>
      </c>
      <c r="C39">
        <v>0</v>
      </c>
      <c r="D39">
        <v>0</v>
      </c>
      <c r="E39" t="s">
        <v>578</v>
      </c>
      <c r="F39" t="s">
        <v>578</v>
      </c>
    </row>
    <row r="40" spans="1:6" x14ac:dyDescent="0.35">
      <c r="A40">
        <v>37</v>
      </c>
      <c r="B40" t="s">
        <v>578</v>
      </c>
      <c r="C40">
        <v>0</v>
      </c>
      <c r="D40">
        <v>0</v>
      </c>
      <c r="E40" t="s">
        <v>578</v>
      </c>
      <c r="F40" t="s">
        <v>578</v>
      </c>
    </row>
    <row r="41" spans="1:6" x14ac:dyDescent="0.35">
      <c r="A41">
        <v>38</v>
      </c>
      <c r="B41" t="s">
        <v>578</v>
      </c>
      <c r="C41">
        <v>0</v>
      </c>
      <c r="D41">
        <v>0</v>
      </c>
      <c r="E41" t="s">
        <v>578</v>
      </c>
      <c r="F41" t="s">
        <v>578</v>
      </c>
    </row>
    <row r="42" spans="1:6" x14ac:dyDescent="0.35">
      <c r="A42">
        <v>39</v>
      </c>
      <c r="B42" t="s">
        <v>578</v>
      </c>
      <c r="C42">
        <v>0</v>
      </c>
      <c r="D42">
        <v>0</v>
      </c>
      <c r="E42" t="s">
        <v>578</v>
      </c>
      <c r="F42" t="s">
        <v>578</v>
      </c>
    </row>
    <row r="43" spans="1:6" x14ac:dyDescent="0.35">
      <c r="A43">
        <v>40</v>
      </c>
      <c r="B43" t="s">
        <v>578</v>
      </c>
      <c r="C43">
        <v>0</v>
      </c>
      <c r="D43">
        <v>0</v>
      </c>
      <c r="E43" t="s">
        <v>578</v>
      </c>
      <c r="F43" t="s">
        <v>578</v>
      </c>
    </row>
    <row r="44" spans="1:6" x14ac:dyDescent="0.35">
      <c r="A44">
        <v>41</v>
      </c>
      <c r="B44" t="s">
        <v>578</v>
      </c>
      <c r="C44">
        <v>0</v>
      </c>
      <c r="D44">
        <v>0</v>
      </c>
      <c r="E44" t="s">
        <v>578</v>
      </c>
      <c r="F44" t="s">
        <v>578</v>
      </c>
    </row>
    <row r="45" spans="1:6" x14ac:dyDescent="0.35">
      <c r="A45">
        <v>42</v>
      </c>
      <c r="B45" t="s">
        <v>578</v>
      </c>
      <c r="C45">
        <v>0</v>
      </c>
      <c r="D45">
        <v>0</v>
      </c>
      <c r="E45" t="s">
        <v>578</v>
      </c>
      <c r="F45" t="s">
        <v>578</v>
      </c>
    </row>
    <row r="46" spans="1:6" x14ac:dyDescent="0.35">
      <c r="A46">
        <v>43</v>
      </c>
      <c r="B46" t="s">
        <v>578</v>
      </c>
      <c r="C46">
        <v>0</v>
      </c>
      <c r="D46">
        <v>0</v>
      </c>
      <c r="E46" t="s">
        <v>578</v>
      </c>
      <c r="F46" t="s">
        <v>578</v>
      </c>
    </row>
    <row r="47" spans="1:6" x14ac:dyDescent="0.35">
      <c r="A47">
        <v>44</v>
      </c>
      <c r="B47" t="s">
        <v>578</v>
      </c>
      <c r="C47">
        <v>0</v>
      </c>
      <c r="D47">
        <v>0</v>
      </c>
      <c r="E47" t="s">
        <v>578</v>
      </c>
      <c r="F47" t="s">
        <v>578</v>
      </c>
    </row>
    <row r="48" spans="1:6" x14ac:dyDescent="0.35">
      <c r="A48">
        <v>45</v>
      </c>
      <c r="B48" t="s">
        <v>578</v>
      </c>
      <c r="C48">
        <v>0</v>
      </c>
      <c r="D48">
        <v>0</v>
      </c>
      <c r="E48" t="s">
        <v>578</v>
      </c>
      <c r="F48" t="s">
        <v>578</v>
      </c>
    </row>
    <row r="49" spans="1:6" x14ac:dyDescent="0.35">
      <c r="A49">
        <v>46</v>
      </c>
      <c r="B49" t="s">
        <v>578</v>
      </c>
      <c r="C49">
        <v>0</v>
      </c>
      <c r="D49">
        <v>0</v>
      </c>
      <c r="E49" t="s">
        <v>578</v>
      </c>
      <c r="F49" t="s">
        <v>578</v>
      </c>
    </row>
    <row r="50" spans="1:6" x14ac:dyDescent="0.35">
      <c r="A50">
        <v>47</v>
      </c>
      <c r="B50" t="s">
        <v>578</v>
      </c>
      <c r="C50">
        <v>0</v>
      </c>
      <c r="D50">
        <v>0</v>
      </c>
      <c r="E50" t="s">
        <v>578</v>
      </c>
      <c r="F50" t="s">
        <v>578</v>
      </c>
    </row>
    <row r="51" spans="1:6" x14ac:dyDescent="0.35">
      <c r="A51">
        <v>48</v>
      </c>
      <c r="B51" t="s">
        <v>578</v>
      </c>
      <c r="C51">
        <v>0</v>
      </c>
      <c r="D51">
        <v>0</v>
      </c>
      <c r="E51" t="s">
        <v>578</v>
      </c>
      <c r="F51" t="s">
        <v>578</v>
      </c>
    </row>
    <row r="52" spans="1:6" x14ac:dyDescent="0.35">
      <c r="A52">
        <v>49</v>
      </c>
      <c r="B52" t="s">
        <v>578</v>
      </c>
      <c r="C52">
        <v>0</v>
      </c>
      <c r="D52">
        <v>0</v>
      </c>
      <c r="E52" t="s">
        <v>578</v>
      </c>
      <c r="F52" t="s">
        <v>578</v>
      </c>
    </row>
    <row r="53" spans="1:6" x14ac:dyDescent="0.35">
      <c r="A53">
        <v>50</v>
      </c>
      <c r="B53" t="s">
        <v>578</v>
      </c>
      <c r="C53">
        <v>0</v>
      </c>
      <c r="D53">
        <v>0</v>
      </c>
      <c r="E53" t="s">
        <v>578</v>
      </c>
      <c r="F53" t="s">
        <v>578</v>
      </c>
    </row>
    <row r="54" spans="1:6" x14ac:dyDescent="0.35">
      <c r="A54">
        <v>51</v>
      </c>
      <c r="B54" t="s">
        <v>578</v>
      </c>
      <c r="C54">
        <v>0</v>
      </c>
      <c r="D54">
        <v>0</v>
      </c>
      <c r="E54" t="s">
        <v>578</v>
      </c>
      <c r="F54" t="s">
        <v>578</v>
      </c>
    </row>
    <row r="55" spans="1:6" x14ac:dyDescent="0.35">
      <c r="A55">
        <v>52</v>
      </c>
      <c r="B55" t="s">
        <v>578</v>
      </c>
      <c r="C55">
        <v>0</v>
      </c>
      <c r="D55">
        <v>0</v>
      </c>
      <c r="E55" t="s">
        <v>578</v>
      </c>
      <c r="F55" t="s">
        <v>578</v>
      </c>
    </row>
    <row r="56" spans="1:6" x14ac:dyDescent="0.35">
      <c r="A56">
        <v>53</v>
      </c>
      <c r="B56" t="s">
        <v>578</v>
      </c>
      <c r="C56">
        <v>0</v>
      </c>
      <c r="D56">
        <v>0</v>
      </c>
      <c r="E56" t="s">
        <v>578</v>
      </c>
      <c r="F56" t="s">
        <v>578</v>
      </c>
    </row>
    <row r="57" spans="1:6" x14ac:dyDescent="0.35">
      <c r="A57">
        <v>54</v>
      </c>
      <c r="B57" t="s">
        <v>578</v>
      </c>
      <c r="C57">
        <v>0</v>
      </c>
      <c r="D57">
        <v>0</v>
      </c>
      <c r="E57" t="s">
        <v>578</v>
      </c>
      <c r="F57" t="s">
        <v>578</v>
      </c>
    </row>
    <row r="58" spans="1:6" x14ac:dyDescent="0.35">
      <c r="A58">
        <v>55</v>
      </c>
      <c r="B58" t="s">
        <v>578</v>
      </c>
      <c r="C58">
        <v>0</v>
      </c>
      <c r="D58">
        <v>0</v>
      </c>
      <c r="E58" t="s">
        <v>578</v>
      </c>
      <c r="F58" t="s">
        <v>578</v>
      </c>
    </row>
    <row r="59" spans="1:6" x14ac:dyDescent="0.35">
      <c r="A59">
        <v>56</v>
      </c>
      <c r="B59" t="s">
        <v>578</v>
      </c>
      <c r="C59">
        <v>0</v>
      </c>
      <c r="D59">
        <v>0</v>
      </c>
      <c r="E59" t="s">
        <v>578</v>
      </c>
      <c r="F59" t="s">
        <v>578</v>
      </c>
    </row>
    <row r="60" spans="1:6" x14ac:dyDescent="0.35">
      <c r="A60">
        <v>57</v>
      </c>
      <c r="B60" t="s">
        <v>578</v>
      </c>
      <c r="C60">
        <v>0</v>
      </c>
      <c r="D60">
        <v>0</v>
      </c>
      <c r="E60" t="s">
        <v>578</v>
      </c>
      <c r="F60" t="s">
        <v>578</v>
      </c>
    </row>
    <row r="61" spans="1:6" x14ac:dyDescent="0.35">
      <c r="A61">
        <v>58</v>
      </c>
      <c r="B61" t="s">
        <v>578</v>
      </c>
      <c r="C61">
        <v>0</v>
      </c>
      <c r="D61">
        <v>0</v>
      </c>
      <c r="E61" t="s">
        <v>578</v>
      </c>
      <c r="F61" t="s">
        <v>578</v>
      </c>
    </row>
    <row r="62" spans="1:6" x14ac:dyDescent="0.35">
      <c r="A62">
        <v>59</v>
      </c>
      <c r="B62" t="s">
        <v>578</v>
      </c>
      <c r="C62">
        <v>0</v>
      </c>
      <c r="D62">
        <v>0</v>
      </c>
      <c r="E62" t="s">
        <v>578</v>
      </c>
      <c r="F62" t="s">
        <v>578</v>
      </c>
    </row>
    <row r="63" spans="1:6" x14ac:dyDescent="0.35">
      <c r="A63">
        <v>60</v>
      </c>
      <c r="B63" t="s">
        <v>578</v>
      </c>
      <c r="C63">
        <v>0</v>
      </c>
      <c r="D63">
        <v>0</v>
      </c>
      <c r="E63" t="s">
        <v>578</v>
      </c>
      <c r="F63" t="s">
        <v>578</v>
      </c>
    </row>
    <row r="64" spans="1:6" x14ac:dyDescent="0.35">
      <c r="A64">
        <v>61</v>
      </c>
      <c r="B64" t="s">
        <v>578</v>
      </c>
      <c r="C64">
        <v>0</v>
      </c>
      <c r="D64">
        <v>0</v>
      </c>
      <c r="E64" t="s">
        <v>578</v>
      </c>
      <c r="F64" t="s">
        <v>578</v>
      </c>
    </row>
    <row r="65" spans="1:6" x14ac:dyDescent="0.35">
      <c r="A65">
        <v>62</v>
      </c>
      <c r="B65" t="s">
        <v>578</v>
      </c>
      <c r="C65">
        <v>0</v>
      </c>
      <c r="D65">
        <v>0</v>
      </c>
      <c r="E65" t="s">
        <v>578</v>
      </c>
      <c r="F65" t="s">
        <v>578</v>
      </c>
    </row>
    <row r="66" spans="1:6" x14ac:dyDescent="0.35">
      <c r="A66">
        <v>63</v>
      </c>
      <c r="B66" t="s">
        <v>578</v>
      </c>
      <c r="C66">
        <v>0</v>
      </c>
      <c r="D66">
        <v>0</v>
      </c>
      <c r="E66" t="s">
        <v>578</v>
      </c>
      <c r="F66" t="s">
        <v>578</v>
      </c>
    </row>
    <row r="67" spans="1:6" x14ac:dyDescent="0.35">
      <c r="A67">
        <v>64</v>
      </c>
      <c r="B67" t="s">
        <v>578</v>
      </c>
      <c r="C67">
        <v>0</v>
      </c>
      <c r="D67">
        <v>0</v>
      </c>
      <c r="E67" t="s">
        <v>578</v>
      </c>
      <c r="F67" t="s">
        <v>578</v>
      </c>
    </row>
    <row r="68" spans="1:6" x14ac:dyDescent="0.35">
      <c r="A68">
        <v>65</v>
      </c>
      <c r="B68" t="s">
        <v>578</v>
      </c>
      <c r="C68">
        <v>0</v>
      </c>
      <c r="D68">
        <v>0</v>
      </c>
      <c r="E68" t="s">
        <v>578</v>
      </c>
      <c r="F68" t="s">
        <v>578</v>
      </c>
    </row>
    <row r="69" spans="1:6" x14ac:dyDescent="0.35">
      <c r="A69">
        <v>66</v>
      </c>
      <c r="B69" t="s">
        <v>578</v>
      </c>
      <c r="C69">
        <v>0</v>
      </c>
      <c r="D69">
        <v>0</v>
      </c>
      <c r="E69" t="s">
        <v>578</v>
      </c>
      <c r="F69" t="s">
        <v>578</v>
      </c>
    </row>
    <row r="70" spans="1:6" x14ac:dyDescent="0.35">
      <c r="A70">
        <v>67</v>
      </c>
      <c r="B70" t="s">
        <v>578</v>
      </c>
      <c r="C70">
        <v>0</v>
      </c>
      <c r="D70">
        <v>0</v>
      </c>
      <c r="E70" t="s">
        <v>578</v>
      </c>
      <c r="F70" t="s">
        <v>578</v>
      </c>
    </row>
    <row r="71" spans="1:6" x14ac:dyDescent="0.35">
      <c r="A71">
        <v>68</v>
      </c>
      <c r="B71" t="s">
        <v>578</v>
      </c>
      <c r="C71">
        <v>0</v>
      </c>
      <c r="D71">
        <v>0</v>
      </c>
      <c r="E71" t="s">
        <v>578</v>
      </c>
      <c r="F71" t="s">
        <v>578</v>
      </c>
    </row>
    <row r="72" spans="1:6" x14ac:dyDescent="0.35">
      <c r="A72">
        <v>69</v>
      </c>
      <c r="B72" t="s">
        <v>578</v>
      </c>
      <c r="C72">
        <v>0</v>
      </c>
      <c r="D72">
        <v>0</v>
      </c>
      <c r="E72" t="s">
        <v>578</v>
      </c>
      <c r="F72" t="s">
        <v>578</v>
      </c>
    </row>
    <row r="73" spans="1:6" x14ac:dyDescent="0.35">
      <c r="A73">
        <v>70</v>
      </c>
      <c r="B73" t="s">
        <v>578</v>
      </c>
      <c r="C73">
        <v>0</v>
      </c>
      <c r="D73">
        <v>0</v>
      </c>
      <c r="E73" t="s">
        <v>578</v>
      </c>
      <c r="F73" t="s">
        <v>578</v>
      </c>
    </row>
    <row r="74" spans="1:6" x14ac:dyDescent="0.35">
      <c r="A74">
        <v>71</v>
      </c>
      <c r="B74" t="s">
        <v>578</v>
      </c>
      <c r="C74">
        <v>0</v>
      </c>
      <c r="D74">
        <v>0</v>
      </c>
      <c r="E74" t="s">
        <v>578</v>
      </c>
      <c r="F74" t="s">
        <v>578</v>
      </c>
    </row>
    <row r="75" spans="1:6" x14ac:dyDescent="0.35">
      <c r="A75">
        <v>72</v>
      </c>
      <c r="B75" t="s">
        <v>578</v>
      </c>
      <c r="C75">
        <v>0</v>
      </c>
      <c r="D75">
        <v>0</v>
      </c>
      <c r="E75" t="s">
        <v>578</v>
      </c>
      <c r="F75" t="s">
        <v>578</v>
      </c>
    </row>
    <row r="76" spans="1:6" x14ac:dyDescent="0.35">
      <c r="A76">
        <v>73</v>
      </c>
      <c r="B76" t="s">
        <v>578</v>
      </c>
      <c r="C76">
        <v>0</v>
      </c>
      <c r="D76">
        <v>0</v>
      </c>
      <c r="E76" t="s">
        <v>578</v>
      </c>
      <c r="F76" t="s">
        <v>578</v>
      </c>
    </row>
    <row r="77" spans="1:6" x14ac:dyDescent="0.35">
      <c r="A77">
        <v>74</v>
      </c>
      <c r="B77" t="s">
        <v>578</v>
      </c>
      <c r="C77">
        <v>0</v>
      </c>
      <c r="D77">
        <v>0</v>
      </c>
      <c r="E77" t="s">
        <v>578</v>
      </c>
      <c r="F77" t="s">
        <v>578</v>
      </c>
    </row>
    <row r="78" spans="1:6" x14ac:dyDescent="0.35">
      <c r="A78">
        <v>75</v>
      </c>
      <c r="B78" t="s">
        <v>578</v>
      </c>
      <c r="C78">
        <v>0</v>
      </c>
      <c r="D78">
        <v>0</v>
      </c>
      <c r="E78" t="s">
        <v>578</v>
      </c>
      <c r="F78" t="s">
        <v>578</v>
      </c>
    </row>
    <row r="79" spans="1:6" x14ac:dyDescent="0.35">
      <c r="A79">
        <v>76</v>
      </c>
      <c r="B79" t="s">
        <v>578</v>
      </c>
      <c r="C79">
        <v>0</v>
      </c>
      <c r="D79">
        <v>0</v>
      </c>
      <c r="E79" t="s">
        <v>578</v>
      </c>
      <c r="F79" t="s">
        <v>578</v>
      </c>
    </row>
    <row r="80" spans="1:6" x14ac:dyDescent="0.35">
      <c r="A80">
        <v>77</v>
      </c>
      <c r="B80" t="s">
        <v>578</v>
      </c>
      <c r="C80">
        <v>0</v>
      </c>
      <c r="D80">
        <v>0</v>
      </c>
      <c r="E80" t="s">
        <v>578</v>
      </c>
      <c r="F80" t="s">
        <v>578</v>
      </c>
    </row>
    <row r="81" spans="1:6" x14ac:dyDescent="0.35">
      <c r="A81">
        <v>78</v>
      </c>
      <c r="B81" t="s">
        <v>578</v>
      </c>
      <c r="C81">
        <v>0</v>
      </c>
      <c r="D81">
        <v>0</v>
      </c>
      <c r="E81" t="s">
        <v>578</v>
      </c>
      <c r="F81" t="s">
        <v>578</v>
      </c>
    </row>
    <row r="82" spans="1:6" x14ac:dyDescent="0.35">
      <c r="A82">
        <v>79</v>
      </c>
      <c r="B82" t="s">
        <v>578</v>
      </c>
      <c r="C82">
        <v>0</v>
      </c>
      <c r="D82">
        <v>0</v>
      </c>
      <c r="E82" t="s">
        <v>578</v>
      </c>
      <c r="F82" t="s">
        <v>578</v>
      </c>
    </row>
    <row r="83" spans="1:6" x14ac:dyDescent="0.35">
      <c r="A83">
        <v>80</v>
      </c>
      <c r="B83" t="s">
        <v>578</v>
      </c>
      <c r="C83">
        <v>0</v>
      </c>
      <c r="D83">
        <v>0</v>
      </c>
      <c r="E83" t="s">
        <v>578</v>
      </c>
      <c r="F83" t="s">
        <v>578</v>
      </c>
    </row>
    <row r="84" spans="1:6" x14ac:dyDescent="0.35">
      <c r="A84">
        <v>81</v>
      </c>
      <c r="B84" t="s">
        <v>578</v>
      </c>
      <c r="C84">
        <v>0</v>
      </c>
      <c r="D84">
        <v>0</v>
      </c>
      <c r="E84" t="s">
        <v>578</v>
      </c>
      <c r="F84" t="s">
        <v>578</v>
      </c>
    </row>
    <row r="85" spans="1:6" x14ac:dyDescent="0.35">
      <c r="A85">
        <v>82</v>
      </c>
      <c r="B85" t="s">
        <v>578</v>
      </c>
      <c r="C85">
        <v>0</v>
      </c>
      <c r="D85">
        <v>0</v>
      </c>
      <c r="E85" t="s">
        <v>578</v>
      </c>
      <c r="F85" t="s">
        <v>578</v>
      </c>
    </row>
    <row r="86" spans="1:6" x14ac:dyDescent="0.35">
      <c r="A86">
        <v>83</v>
      </c>
      <c r="B86" t="s">
        <v>578</v>
      </c>
      <c r="C86">
        <v>0</v>
      </c>
      <c r="D86">
        <v>0</v>
      </c>
      <c r="E86" t="s">
        <v>578</v>
      </c>
      <c r="F86" t="s">
        <v>578</v>
      </c>
    </row>
    <row r="87" spans="1:6" x14ac:dyDescent="0.35">
      <c r="A87">
        <v>84</v>
      </c>
      <c r="B87" t="s">
        <v>578</v>
      </c>
      <c r="C87">
        <v>0</v>
      </c>
      <c r="D87">
        <v>0</v>
      </c>
      <c r="E87" t="s">
        <v>578</v>
      </c>
      <c r="F87" t="s">
        <v>578</v>
      </c>
    </row>
    <row r="88" spans="1:6" x14ac:dyDescent="0.35">
      <c r="A88">
        <v>85</v>
      </c>
      <c r="B88" t="s">
        <v>578</v>
      </c>
      <c r="C88">
        <v>0</v>
      </c>
      <c r="D88">
        <v>0</v>
      </c>
      <c r="E88" t="s">
        <v>578</v>
      </c>
      <c r="F88" t="s">
        <v>578</v>
      </c>
    </row>
    <row r="89" spans="1:6" x14ac:dyDescent="0.35">
      <c r="A89">
        <v>86</v>
      </c>
      <c r="B89" t="s">
        <v>578</v>
      </c>
      <c r="C89">
        <v>0</v>
      </c>
      <c r="D89">
        <v>0</v>
      </c>
      <c r="E89" t="s">
        <v>578</v>
      </c>
      <c r="F89" t="s">
        <v>578</v>
      </c>
    </row>
    <row r="90" spans="1:6" x14ac:dyDescent="0.35">
      <c r="A90">
        <v>87</v>
      </c>
      <c r="B90" t="s">
        <v>578</v>
      </c>
      <c r="C90">
        <v>0</v>
      </c>
      <c r="D90">
        <v>0</v>
      </c>
      <c r="E90" t="s">
        <v>578</v>
      </c>
      <c r="F90" t="s">
        <v>578</v>
      </c>
    </row>
    <row r="91" spans="1:6" x14ac:dyDescent="0.35">
      <c r="A91">
        <v>88</v>
      </c>
      <c r="B91" t="s">
        <v>578</v>
      </c>
      <c r="C91">
        <v>0</v>
      </c>
      <c r="D91">
        <v>0</v>
      </c>
      <c r="E91" t="s">
        <v>578</v>
      </c>
      <c r="F91" t="s">
        <v>578</v>
      </c>
    </row>
    <row r="92" spans="1:6" x14ac:dyDescent="0.35">
      <c r="A92">
        <v>89</v>
      </c>
      <c r="B92" t="s">
        <v>578</v>
      </c>
      <c r="C92">
        <v>0</v>
      </c>
      <c r="D92">
        <v>0</v>
      </c>
      <c r="E92" t="s">
        <v>578</v>
      </c>
      <c r="F92" t="s">
        <v>578</v>
      </c>
    </row>
    <row r="93" spans="1:6" x14ac:dyDescent="0.35">
      <c r="A93">
        <v>90</v>
      </c>
      <c r="B93" t="s">
        <v>578</v>
      </c>
      <c r="C93">
        <v>0</v>
      </c>
      <c r="D93">
        <v>0</v>
      </c>
      <c r="E93" t="s">
        <v>578</v>
      </c>
      <c r="F93" t="s">
        <v>578</v>
      </c>
    </row>
    <row r="94" spans="1:6" x14ac:dyDescent="0.35">
      <c r="A94">
        <v>91</v>
      </c>
      <c r="B94" t="s">
        <v>578</v>
      </c>
      <c r="C94">
        <v>0</v>
      </c>
      <c r="D94">
        <v>0</v>
      </c>
      <c r="E94" t="s">
        <v>578</v>
      </c>
      <c r="F94" t="s">
        <v>578</v>
      </c>
    </row>
    <row r="95" spans="1:6" x14ac:dyDescent="0.35">
      <c r="A95">
        <v>92</v>
      </c>
      <c r="B95" t="s">
        <v>578</v>
      </c>
      <c r="C95">
        <v>0</v>
      </c>
      <c r="D95">
        <v>0</v>
      </c>
      <c r="E95" t="s">
        <v>578</v>
      </c>
      <c r="F95" t="s">
        <v>578</v>
      </c>
    </row>
    <row r="96" spans="1:6" x14ac:dyDescent="0.35">
      <c r="A96">
        <v>93</v>
      </c>
      <c r="B96" t="s">
        <v>578</v>
      </c>
      <c r="C96">
        <v>0</v>
      </c>
      <c r="D96">
        <v>0</v>
      </c>
      <c r="E96" t="s">
        <v>578</v>
      </c>
      <c r="F96" t="s">
        <v>578</v>
      </c>
    </row>
    <row r="97" spans="1:6" x14ac:dyDescent="0.35">
      <c r="A97">
        <v>94</v>
      </c>
      <c r="B97" t="s">
        <v>578</v>
      </c>
      <c r="C97">
        <v>0</v>
      </c>
      <c r="D97">
        <v>0</v>
      </c>
      <c r="E97" t="s">
        <v>578</v>
      </c>
      <c r="F97" t="s">
        <v>578</v>
      </c>
    </row>
    <row r="98" spans="1:6" x14ac:dyDescent="0.35">
      <c r="A98">
        <v>95</v>
      </c>
      <c r="B98" t="s">
        <v>578</v>
      </c>
      <c r="C98">
        <v>0</v>
      </c>
      <c r="D98">
        <v>0</v>
      </c>
      <c r="E98" t="s">
        <v>578</v>
      </c>
      <c r="F98" t="s">
        <v>578</v>
      </c>
    </row>
    <row r="99" spans="1:6" x14ac:dyDescent="0.35">
      <c r="A99">
        <v>96</v>
      </c>
      <c r="B99" t="s">
        <v>578</v>
      </c>
      <c r="C99">
        <v>0</v>
      </c>
      <c r="D99">
        <v>0</v>
      </c>
      <c r="E99" t="s">
        <v>578</v>
      </c>
      <c r="F99" t="s">
        <v>578</v>
      </c>
    </row>
    <row r="100" spans="1:6" x14ac:dyDescent="0.35">
      <c r="A100">
        <v>97</v>
      </c>
      <c r="B100" t="s">
        <v>578</v>
      </c>
      <c r="C100">
        <v>0</v>
      </c>
      <c r="D100">
        <v>0</v>
      </c>
      <c r="E100" t="s">
        <v>578</v>
      </c>
      <c r="F100" t="s">
        <v>578</v>
      </c>
    </row>
    <row r="101" spans="1:6" x14ac:dyDescent="0.35">
      <c r="A101">
        <v>98</v>
      </c>
      <c r="B101" t="s">
        <v>578</v>
      </c>
      <c r="C101">
        <v>0</v>
      </c>
      <c r="D101">
        <v>0</v>
      </c>
      <c r="E101" t="s">
        <v>578</v>
      </c>
      <c r="F101" t="s">
        <v>578</v>
      </c>
    </row>
    <row r="102" spans="1:6" x14ac:dyDescent="0.35">
      <c r="A102">
        <v>99</v>
      </c>
      <c r="B102" t="s">
        <v>578</v>
      </c>
      <c r="C102">
        <v>0</v>
      </c>
      <c r="D102">
        <v>0</v>
      </c>
      <c r="E102" t="s">
        <v>578</v>
      </c>
      <c r="F102" t="s">
        <v>578</v>
      </c>
    </row>
    <row r="103" spans="1:6" x14ac:dyDescent="0.35">
      <c r="A103">
        <v>100</v>
      </c>
      <c r="B103" t="s">
        <v>578</v>
      </c>
      <c r="C103">
        <v>0</v>
      </c>
      <c r="D103">
        <v>0</v>
      </c>
      <c r="E103" t="s">
        <v>578</v>
      </c>
      <c r="F103" t="s">
        <v>578</v>
      </c>
    </row>
    <row r="104" spans="1:6" x14ac:dyDescent="0.35">
      <c r="A104">
        <v>101</v>
      </c>
      <c r="B104" t="s">
        <v>578</v>
      </c>
      <c r="C104">
        <v>0</v>
      </c>
      <c r="D104">
        <v>0</v>
      </c>
      <c r="E104" t="s">
        <v>578</v>
      </c>
      <c r="F104" t="s">
        <v>578</v>
      </c>
    </row>
    <row r="105" spans="1:6" x14ac:dyDescent="0.35">
      <c r="A105">
        <v>102</v>
      </c>
      <c r="B105" t="s">
        <v>578</v>
      </c>
      <c r="C105">
        <v>0</v>
      </c>
      <c r="D105">
        <v>0</v>
      </c>
      <c r="E105" t="s">
        <v>578</v>
      </c>
      <c r="F105" t="s">
        <v>578</v>
      </c>
    </row>
    <row r="106" spans="1:6" x14ac:dyDescent="0.35">
      <c r="A106">
        <v>103</v>
      </c>
      <c r="B106" t="s">
        <v>578</v>
      </c>
      <c r="C106">
        <v>0</v>
      </c>
      <c r="D106">
        <v>0</v>
      </c>
      <c r="E106" t="s">
        <v>578</v>
      </c>
      <c r="F106" t="s">
        <v>578</v>
      </c>
    </row>
    <row r="107" spans="1:6" x14ac:dyDescent="0.35">
      <c r="A107">
        <v>104</v>
      </c>
      <c r="B107" t="s">
        <v>578</v>
      </c>
      <c r="C107">
        <v>0</v>
      </c>
      <c r="D107">
        <v>0</v>
      </c>
      <c r="E107" t="s">
        <v>578</v>
      </c>
      <c r="F107" t="s">
        <v>578</v>
      </c>
    </row>
    <row r="108" spans="1:6" x14ac:dyDescent="0.35">
      <c r="A108">
        <v>105</v>
      </c>
      <c r="B108" t="s">
        <v>578</v>
      </c>
      <c r="C108">
        <v>0</v>
      </c>
      <c r="D108">
        <v>0</v>
      </c>
      <c r="E108" t="s">
        <v>578</v>
      </c>
      <c r="F108" t="s">
        <v>578</v>
      </c>
    </row>
    <row r="109" spans="1:6" x14ac:dyDescent="0.35">
      <c r="A109">
        <v>106</v>
      </c>
      <c r="B109" t="s">
        <v>578</v>
      </c>
      <c r="C109">
        <v>0</v>
      </c>
      <c r="D109">
        <v>0</v>
      </c>
      <c r="E109" t="s">
        <v>578</v>
      </c>
      <c r="F109" t="s">
        <v>578</v>
      </c>
    </row>
    <row r="110" spans="1:6" x14ac:dyDescent="0.35">
      <c r="A110">
        <v>107</v>
      </c>
      <c r="B110" t="s">
        <v>578</v>
      </c>
      <c r="C110">
        <v>0</v>
      </c>
      <c r="D110">
        <v>0</v>
      </c>
      <c r="E110" t="s">
        <v>578</v>
      </c>
      <c r="F110" t="s">
        <v>578</v>
      </c>
    </row>
    <row r="111" spans="1:6" x14ac:dyDescent="0.35">
      <c r="A111">
        <v>108</v>
      </c>
      <c r="B111" t="s">
        <v>578</v>
      </c>
      <c r="C111">
        <v>0</v>
      </c>
      <c r="D111">
        <v>0</v>
      </c>
      <c r="E111" t="s">
        <v>578</v>
      </c>
      <c r="F111" t="s">
        <v>578</v>
      </c>
    </row>
    <row r="112" spans="1:6" x14ac:dyDescent="0.35">
      <c r="A112">
        <v>109</v>
      </c>
      <c r="B112" t="s">
        <v>578</v>
      </c>
      <c r="C112">
        <v>0</v>
      </c>
      <c r="D112">
        <v>0</v>
      </c>
      <c r="E112" t="s">
        <v>578</v>
      </c>
      <c r="F112" t="s">
        <v>578</v>
      </c>
    </row>
    <row r="113" spans="1:6" x14ac:dyDescent="0.35">
      <c r="A113">
        <v>110</v>
      </c>
      <c r="B113" t="s">
        <v>578</v>
      </c>
      <c r="C113">
        <v>0</v>
      </c>
      <c r="D113">
        <v>0</v>
      </c>
      <c r="E113" t="s">
        <v>578</v>
      </c>
      <c r="F113" t="s">
        <v>578</v>
      </c>
    </row>
    <row r="114" spans="1:6" x14ac:dyDescent="0.35">
      <c r="A114">
        <v>111</v>
      </c>
      <c r="B114" t="s">
        <v>578</v>
      </c>
      <c r="C114">
        <v>0</v>
      </c>
      <c r="D114">
        <v>0</v>
      </c>
      <c r="E114" t="s">
        <v>578</v>
      </c>
      <c r="F114" t="s">
        <v>578</v>
      </c>
    </row>
    <row r="115" spans="1:6" x14ac:dyDescent="0.35">
      <c r="A115">
        <v>112</v>
      </c>
      <c r="B115" t="s">
        <v>578</v>
      </c>
      <c r="C115">
        <v>0</v>
      </c>
      <c r="D115">
        <v>0</v>
      </c>
      <c r="E115" t="s">
        <v>578</v>
      </c>
      <c r="F115" t="s">
        <v>578</v>
      </c>
    </row>
    <row r="116" spans="1:6" x14ac:dyDescent="0.35">
      <c r="A116">
        <v>113</v>
      </c>
      <c r="B116" t="s">
        <v>578</v>
      </c>
      <c r="C116">
        <v>0</v>
      </c>
      <c r="D116">
        <v>0</v>
      </c>
      <c r="E116" t="s">
        <v>578</v>
      </c>
      <c r="F116" t="s">
        <v>578</v>
      </c>
    </row>
    <row r="117" spans="1:6" x14ac:dyDescent="0.35">
      <c r="A117">
        <v>114</v>
      </c>
      <c r="B117" t="s">
        <v>578</v>
      </c>
      <c r="C117">
        <v>0</v>
      </c>
      <c r="D117">
        <v>0</v>
      </c>
      <c r="E117" t="s">
        <v>578</v>
      </c>
      <c r="F117" t="s">
        <v>578</v>
      </c>
    </row>
    <row r="118" spans="1:6" x14ac:dyDescent="0.35">
      <c r="A118">
        <v>115</v>
      </c>
      <c r="B118" t="s">
        <v>578</v>
      </c>
      <c r="C118">
        <v>0</v>
      </c>
      <c r="D118">
        <v>0</v>
      </c>
      <c r="E118" t="s">
        <v>578</v>
      </c>
      <c r="F118" t="s">
        <v>578</v>
      </c>
    </row>
    <row r="119" spans="1:6" x14ac:dyDescent="0.35">
      <c r="A119">
        <v>116</v>
      </c>
      <c r="B119" t="s">
        <v>578</v>
      </c>
      <c r="C119">
        <v>0</v>
      </c>
      <c r="D119">
        <v>0</v>
      </c>
      <c r="E119" t="s">
        <v>578</v>
      </c>
      <c r="F119" t="s">
        <v>578</v>
      </c>
    </row>
    <row r="120" spans="1:6" x14ac:dyDescent="0.35">
      <c r="A120">
        <v>117</v>
      </c>
      <c r="B120" t="s">
        <v>578</v>
      </c>
      <c r="C120">
        <v>0</v>
      </c>
      <c r="D120">
        <v>0</v>
      </c>
      <c r="E120" t="s">
        <v>578</v>
      </c>
      <c r="F120" t="s">
        <v>578</v>
      </c>
    </row>
    <row r="121" spans="1:6" x14ac:dyDescent="0.35">
      <c r="A121">
        <v>118</v>
      </c>
      <c r="B121" t="s">
        <v>578</v>
      </c>
      <c r="C121">
        <v>0</v>
      </c>
      <c r="D121">
        <v>0</v>
      </c>
      <c r="E121" t="s">
        <v>578</v>
      </c>
      <c r="F121" t="s">
        <v>578</v>
      </c>
    </row>
    <row r="122" spans="1:6" x14ac:dyDescent="0.35">
      <c r="A122">
        <v>119</v>
      </c>
      <c r="B122" t="s">
        <v>578</v>
      </c>
      <c r="C122">
        <v>0</v>
      </c>
      <c r="D122">
        <v>0</v>
      </c>
      <c r="E122" t="s">
        <v>578</v>
      </c>
      <c r="F122" t="s">
        <v>578</v>
      </c>
    </row>
    <row r="123" spans="1:6" x14ac:dyDescent="0.35">
      <c r="A123">
        <v>120</v>
      </c>
      <c r="B123" t="s">
        <v>578</v>
      </c>
      <c r="C123">
        <v>0</v>
      </c>
      <c r="D123">
        <v>0</v>
      </c>
      <c r="E123" t="s">
        <v>578</v>
      </c>
      <c r="F123" t="s">
        <v>578</v>
      </c>
    </row>
    <row r="124" spans="1:6" x14ac:dyDescent="0.35">
      <c r="A124">
        <v>121</v>
      </c>
      <c r="B124" t="s">
        <v>578</v>
      </c>
      <c r="C124">
        <v>0</v>
      </c>
      <c r="D124">
        <v>0</v>
      </c>
      <c r="E124" t="s">
        <v>578</v>
      </c>
      <c r="F124" t="s">
        <v>578</v>
      </c>
    </row>
    <row r="125" spans="1:6" x14ac:dyDescent="0.35">
      <c r="A125">
        <v>122</v>
      </c>
      <c r="B125" t="s">
        <v>578</v>
      </c>
      <c r="C125">
        <v>0</v>
      </c>
      <c r="D125">
        <v>0</v>
      </c>
      <c r="E125" t="s">
        <v>578</v>
      </c>
      <c r="F125" t="s">
        <v>578</v>
      </c>
    </row>
    <row r="126" spans="1:6" x14ac:dyDescent="0.35">
      <c r="A126">
        <v>123</v>
      </c>
      <c r="B126" t="s">
        <v>578</v>
      </c>
      <c r="C126">
        <v>0</v>
      </c>
      <c r="D126">
        <v>0</v>
      </c>
      <c r="E126" t="s">
        <v>578</v>
      </c>
      <c r="F126" t="s">
        <v>578</v>
      </c>
    </row>
    <row r="127" spans="1:6" x14ac:dyDescent="0.35">
      <c r="A127">
        <v>124</v>
      </c>
      <c r="B127" t="s">
        <v>578</v>
      </c>
      <c r="C127">
        <v>0</v>
      </c>
      <c r="D127">
        <v>0</v>
      </c>
      <c r="E127" t="s">
        <v>578</v>
      </c>
      <c r="F127" t="s">
        <v>578</v>
      </c>
    </row>
    <row r="128" spans="1:6" x14ac:dyDescent="0.35">
      <c r="A128">
        <v>125</v>
      </c>
      <c r="B128" t="s">
        <v>578</v>
      </c>
      <c r="C128">
        <v>0</v>
      </c>
      <c r="D128">
        <v>0</v>
      </c>
      <c r="E128" t="s">
        <v>578</v>
      </c>
      <c r="F128" t="s">
        <v>578</v>
      </c>
    </row>
    <row r="129" spans="1:6" x14ac:dyDescent="0.35">
      <c r="A129">
        <v>126</v>
      </c>
      <c r="B129" t="s">
        <v>578</v>
      </c>
      <c r="C129">
        <v>0</v>
      </c>
      <c r="D129">
        <v>0</v>
      </c>
      <c r="E129" t="s">
        <v>578</v>
      </c>
      <c r="F129" t="s">
        <v>578</v>
      </c>
    </row>
    <row r="130" spans="1:6" x14ac:dyDescent="0.35">
      <c r="A130">
        <v>127</v>
      </c>
      <c r="B130" t="s">
        <v>578</v>
      </c>
      <c r="C130">
        <v>0</v>
      </c>
      <c r="D130">
        <v>0</v>
      </c>
      <c r="E130" t="s">
        <v>578</v>
      </c>
      <c r="F130" t="s">
        <v>578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54296875" customWidth="1"/>
    <col min="2" max="2" width="38.54296875" bestFit="1" customWidth="1"/>
    <col min="3" max="3" width="36.7265625" bestFit="1" customWidth="1"/>
    <col min="4" max="4" width="35.7265625" bestFit="1" customWidth="1"/>
    <col min="5" max="5" width="41.1796875" bestFit="1" customWidth="1"/>
    <col min="6" max="6" width="36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3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35">
      <c r="A4">
        <v>1</v>
      </c>
      <c r="B4" t="s">
        <v>579</v>
      </c>
      <c r="C4">
        <v>0</v>
      </c>
      <c r="D4">
        <v>0</v>
      </c>
      <c r="E4" t="s">
        <v>579</v>
      </c>
      <c r="F4" t="s">
        <v>579</v>
      </c>
    </row>
    <row r="5" spans="1:6" x14ac:dyDescent="0.35">
      <c r="A5">
        <v>2</v>
      </c>
      <c r="B5" t="s">
        <v>579</v>
      </c>
      <c r="C5">
        <v>0</v>
      </c>
      <c r="D5">
        <v>0</v>
      </c>
      <c r="E5" t="s">
        <v>579</v>
      </c>
      <c r="F5" t="s">
        <v>579</v>
      </c>
    </row>
    <row r="6" spans="1:6" x14ac:dyDescent="0.35">
      <c r="A6">
        <v>3</v>
      </c>
      <c r="B6" t="s">
        <v>579</v>
      </c>
      <c r="C6">
        <v>0</v>
      </c>
      <c r="D6">
        <v>0</v>
      </c>
      <c r="E6" t="s">
        <v>579</v>
      </c>
      <c r="F6" t="s">
        <v>579</v>
      </c>
    </row>
    <row r="7" spans="1:6" x14ac:dyDescent="0.35">
      <c r="A7">
        <v>4</v>
      </c>
      <c r="B7" t="s">
        <v>579</v>
      </c>
      <c r="C7">
        <v>0</v>
      </c>
      <c r="D7">
        <v>0</v>
      </c>
      <c r="E7" t="s">
        <v>579</v>
      </c>
      <c r="F7" t="s">
        <v>579</v>
      </c>
    </row>
    <row r="8" spans="1:6" x14ac:dyDescent="0.35">
      <c r="A8">
        <v>5</v>
      </c>
      <c r="B8" t="s">
        <v>579</v>
      </c>
      <c r="C8">
        <v>0</v>
      </c>
      <c r="D8">
        <v>0</v>
      </c>
      <c r="E8" t="s">
        <v>579</v>
      </c>
      <c r="F8" t="s">
        <v>579</v>
      </c>
    </row>
    <row r="9" spans="1:6" x14ac:dyDescent="0.35">
      <c r="A9">
        <v>6</v>
      </c>
      <c r="B9" t="s">
        <v>579</v>
      </c>
      <c r="C9">
        <v>0</v>
      </c>
      <c r="D9">
        <v>0</v>
      </c>
      <c r="E9" t="s">
        <v>579</v>
      </c>
      <c r="F9" t="s">
        <v>579</v>
      </c>
    </row>
    <row r="10" spans="1:6" x14ac:dyDescent="0.35">
      <c r="A10">
        <v>7</v>
      </c>
      <c r="B10" t="s">
        <v>579</v>
      </c>
      <c r="C10">
        <v>0</v>
      </c>
      <c r="D10">
        <v>0</v>
      </c>
      <c r="E10" t="s">
        <v>579</v>
      </c>
      <c r="F10" t="s">
        <v>579</v>
      </c>
    </row>
    <row r="11" spans="1:6" x14ac:dyDescent="0.35">
      <c r="A11">
        <v>8</v>
      </c>
      <c r="B11" t="s">
        <v>579</v>
      </c>
      <c r="C11">
        <v>0</v>
      </c>
      <c r="D11">
        <v>0</v>
      </c>
      <c r="E11" t="s">
        <v>579</v>
      </c>
      <c r="F11" t="s">
        <v>579</v>
      </c>
    </row>
    <row r="12" spans="1:6" x14ac:dyDescent="0.35">
      <c r="A12">
        <v>9</v>
      </c>
      <c r="B12" t="s">
        <v>579</v>
      </c>
      <c r="C12">
        <v>0</v>
      </c>
      <c r="D12">
        <v>0</v>
      </c>
      <c r="E12" t="s">
        <v>579</v>
      </c>
      <c r="F12" t="s">
        <v>579</v>
      </c>
    </row>
    <row r="13" spans="1:6" x14ac:dyDescent="0.35">
      <c r="A13">
        <v>10</v>
      </c>
      <c r="B13" t="s">
        <v>579</v>
      </c>
      <c r="C13">
        <v>0</v>
      </c>
      <c r="D13">
        <v>0</v>
      </c>
      <c r="E13" t="s">
        <v>579</v>
      </c>
      <c r="F13" t="s">
        <v>579</v>
      </c>
    </row>
    <row r="14" spans="1:6" x14ac:dyDescent="0.35">
      <c r="A14">
        <v>11</v>
      </c>
      <c r="B14" t="s">
        <v>579</v>
      </c>
      <c r="C14">
        <v>0</v>
      </c>
      <c r="D14">
        <v>0</v>
      </c>
      <c r="E14" t="s">
        <v>579</v>
      </c>
      <c r="F14" t="s">
        <v>579</v>
      </c>
    </row>
    <row r="15" spans="1:6" x14ac:dyDescent="0.35">
      <c r="A15">
        <v>12</v>
      </c>
      <c r="B15" t="s">
        <v>579</v>
      </c>
      <c r="C15">
        <v>0</v>
      </c>
      <c r="D15">
        <v>0</v>
      </c>
      <c r="E15" t="s">
        <v>579</v>
      </c>
      <c r="F15" t="s">
        <v>579</v>
      </c>
    </row>
    <row r="16" spans="1:6" x14ac:dyDescent="0.35">
      <c r="A16">
        <v>13</v>
      </c>
      <c r="B16" t="s">
        <v>579</v>
      </c>
      <c r="C16">
        <v>0</v>
      </c>
      <c r="D16">
        <v>0</v>
      </c>
      <c r="E16" t="s">
        <v>579</v>
      </c>
      <c r="F16" t="s">
        <v>579</v>
      </c>
    </row>
    <row r="17" spans="1:6" x14ac:dyDescent="0.35">
      <c r="A17">
        <v>14</v>
      </c>
      <c r="B17" t="s">
        <v>579</v>
      </c>
      <c r="C17">
        <v>0</v>
      </c>
      <c r="D17">
        <v>0</v>
      </c>
      <c r="E17" t="s">
        <v>579</v>
      </c>
      <c r="F17" t="s">
        <v>579</v>
      </c>
    </row>
    <row r="18" spans="1:6" x14ac:dyDescent="0.35">
      <c r="A18">
        <v>15</v>
      </c>
      <c r="B18" t="s">
        <v>579</v>
      </c>
      <c r="C18">
        <v>0</v>
      </c>
      <c r="D18">
        <v>0</v>
      </c>
      <c r="E18" t="s">
        <v>579</v>
      </c>
      <c r="F18" t="s">
        <v>579</v>
      </c>
    </row>
    <row r="19" spans="1:6" x14ac:dyDescent="0.35">
      <c r="A19">
        <v>16</v>
      </c>
      <c r="B19" t="s">
        <v>579</v>
      </c>
      <c r="C19">
        <v>0</v>
      </c>
      <c r="D19">
        <v>0</v>
      </c>
      <c r="E19" t="s">
        <v>579</v>
      </c>
      <c r="F19" t="s">
        <v>579</v>
      </c>
    </row>
    <row r="20" spans="1:6" x14ac:dyDescent="0.35">
      <c r="A20">
        <v>17</v>
      </c>
      <c r="B20" t="s">
        <v>579</v>
      </c>
      <c r="C20">
        <v>0</v>
      </c>
      <c r="D20">
        <v>0</v>
      </c>
      <c r="E20" t="s">
        <v>579</v>
      </c>
      <c r="F20" t="s">
        <v>579</v>
      </c>
    </row>
    <row r="21" spans="1:6" x14ac:dyDescent="0.35">
      <c r="A21">
        <v>18</v>
      </c>
      <c r="B21" t="s">
        <v>579</v>
      </c>
      <c r="C21">
        <v>0</v>
      </c>
      <c r="D21">
        <v>0</v>
      </c>
      <c r="E21" t="s">
        <v>579</v>
      </c>
      <c r="F21" t="s">
        <v>579</v>
      </c>
    </row>
    <row r="22" spans="1:6" x14ac:dyDescent="0.35">
      <c r="A22">
        <v>19</v>
      </c>
      <c r="B22" t="s">
        <v>579</v>
      </c>
      <c r="C22">
        <v>0</v>
      </c>
      <c r="D22">
        <v>0</v>
      </c>
      <c r="E22" t="s">
        <v>579</v>
      </c>
      <c r="F22" t="s">
        <v>579</v>
      </c>
    </row>
    <row r="23" spans="1:6" x14ac:dyDescent="0.35">
      <c r="A23">
        <v>20</v>
      </c>
      <c r="B23" t="s">
        <v>579</v>
      </c>
      <c r="C23">
        <v>0</v>
      </c>
      <c r="D23">
        <v>0</v>
      </c>
      <c r="E23" t="s">
        <v>579</v>
      </c>
      <c r="F23" t="s">
        <v>579</v>
      </c>
    </row>
    <row r="24" spans="1:6" x14ac:dyDescent="0.35">
      <c r="A24">
        <v>21</v>
      </c>
      <c r="B24" t="s">
        <v>579</v>
      </c>
      <c r="C24">
        <v>0</v>
      </c>
      <c r="D24">
        <v>0</v>
      </c>
      <c r="E24" t="s">
        <v>579</v>
      </c>
      <c r="F24" t="s">
        <v>579</v>
      </c>
    </row>
    <row r="25" spans="1:6" x14ac:dyDescent="0.35">
      <c r="A25">
        <v>22</v>
      </c>
      <c r="B25" t="s">
        <v>579</v>
      </c>
      <c r="C25">
        <v>0</v>
      </c>
      <c r="D25">
        <v>0</v>
      </c>
      <c r="E25" t="s">
        <v>579</v>
      </c>
      <c r="F25" t="s">
        <v>579</v>
      </c>
    </row>
    <row r="26" spans="1:6" x14ac:dyDescent="0.35">
      <c r="A26">
        <v>23</v>
      </c>
      <c r="B26" t="s">
        <v>579</v>
      </c>
      <c r="C26">
        <v>0</v>
      </c>
      <c r="D26">
        <v>0</v>
      </c>
      <c r="E26" t="s">
        <v>579</v>
      </c>
      <c r="F26" t="s">
        <v>579</v>
      </c>
    </row>
    <row r="27" spans="1:6" x14ac:dyDescent="0.35">
      <c r="A27">
        <v>24</v>
      </c>
      <c r="B27" t="s">
        <v>579</v>
      </c>
      <c r="C27">
        <v>0</v>
      </c>
      <c r="D27">
        <v>0</v>
      </c>
      <c r="E27" t="s">
        <v>579</v>
      </c>
      <c r="F27" t="s">
        <v>579</v>
      </c>
    </row>
    <row r="28" spans="1:6" x14ac:dyDescent="0.35">
      <c r="A28">
        <v>25</v>
      </c>
      <c r="B28" t="s">
        <v>579</v>
      </c>
      <c r="C28">
        <v>0</v>
      </c>
      <c r="D28">
        <v>0</v>
      </c>
      <c r="E28" t="s">
        <v>579</v>
      </c>
      <c r="F28" t="s">
        <v>579</v>
      </c>
    </row>
    <row r="29" spans="1:6" x14ac:dyDescent="0.35">
      <c r="A29">
        <v>26</v>
      </c>
      <c r="B29" t="s">
        <v>579</v>
      </c>
      <c r="C29">
        <v>0</v>
      </c>
      <c r="D29">
        <v>0</v>
      </c>
      <c r="E29" t="s">
        <v>579</v>
      </c>
      <c r="F29" t="s">
        <v>579</v>
      </c>
    </row>
    <row r="30" spans="1:6" x14ac:dyDescent="0.35">
      <c r="A30">
        <v>27</v>
      </c>
      <c r="B30" t="s">
        <v>579</v>
      </c>
      <c r="C30">
        <v>0</v>
      </c>
      <c r="D30">
        <v>0</v>
      </c>
      <c r="E30" t="s">
        <v>579</v>
      </c>
      <c r="F30" t="s">
        <v>579</v>
      </c>
    </row>
    <row r="31" spans="1:6" x14ac:dyDescent="0.35">
      <c r="A31">
        <v>28</v>
      </c>
      <c r="B31" t="s">
        <v>579</v>
      </c>
      <c r="C31">
        <v>0</v>
      </c>
      <c r="D31">
        <v>0</v>
      </c>
      <c r="E31" t="s">
        <v>579</v>
      </c>
      <c r="F31" t="s">
        <v>579</v>
      </c>
    </row>
    <row r="32" spans="1:6" x14ac:dyDescent="0.35">
      <c r="A32">
        <v>29</v>
      </c>
      <c r="B32" t="s">
        <v>579</v>
      </c>
      <c r="C32">
        <v>0</v>
      </c>
      <c r="D32">
        <v>0</v>
      </c>
      <c r="E32" t="s">
        <v>579</v>
      </c>
      <c r="F32" t="s">
        <v>579</v>
      </c>
    </row>
    <row r="33" spans="1:6" x14ac:dyDescent="0.35">
      <c r="A33">
        <v>30</v>
      </c>
      <c r="B33" t="s">
        <v>579</v>
      </c>
      <c r="C33">
        <v>0</v>
      </c>
      <c r="D33">
        <v>0</v>
      </c>
      <c r="E33" t="s">
        <v>579</v>
      </c>
      <c r="F33" t="s">
        <v>579</v>
      </c>
    </row>
    <row r="34" spans="1:6" x14ac:dyDescent="0.35">
      <c r="A34">
        <v>31</v>
      </c>
      <c r="B34" t="s">
        <v>579</v>
      </c>
      <c r="C34">
        <v>0</v>
      </c>
      <c r="D34">
        <v>0</v>
      </c>
      <c r="E34" t="s">
        <v>579</v>
      </c>
      <c r="F34" t="s">
        <v>579</v>
      </c>
    </row>
    <row r="35" spans="1:6" x14ac:dyDescent="0.35">
      <c r="A35">
        <v>32</v>
      </c>
      <c r="B35" t="s">
        <v>579</v>
      </c>
      <c r="C35">
        <v>0</v>
      </c>
      <c r="D35">
        <v>0</v>
      </c>
      <c r="E35" t="s">
        <v>579</v>
      </c>
      <c r="F35" t="s">
        <v>579</v>
      </c>
    </row>
    <row r="36" spans="1:6" x14ac:dyDescent="0.35">
      <c r="A36">
        <v>33</v>
      </c>
      <c r="B36" t="s">
        <v>579</v>
      </c>
      <c r="C36">
        <v>0</v>
      </c>
      <c r="D36">
        <v>0</v>
      </c>
      <c r="E36" t="s">
        <v>579</v>
      </c>
      <c r="F36" t="s">
        <v>579</v>
      </c>
    </row>
    <row r="37" spans="1:6" x14ac:dyDescent="0.35">
      <c r="A37">
        <v>34</v>
      </c>
      <c r="B37" t="s">
        <v>579</v>
      </c>
      <c r="C37">
        <v>0</v>
      </c>
      <c r="D37">
        <v>0</v>
      </c>
      <c r="E37" t="s">
        <v>579</v>
      </c>
      <c r="F37" t="s">
        <v>579</v>
      </c>
    </row>
    <row r="38" spans="1:6" x14ac:dyDescent="0.35">
      <c r="A38">
        <v>35</v>
      </c>
      <c r="B38" t="s">
        <v>579</v>
      </c>
      <c r="C38">
        <v>0</v>
      </c>
      <c r="D38">
        <v>0</v>
      </c>
      <c r="E38" t="s">
        <v>579</v>
      </c>
      <c r="F38" t="s">
        <v>579</v>
      </c>
    </row>
    <row r="39" spans="1:6" x14ac:dyDescent="0.35">
      <c r="A39">
        <v>36</v>
      </c>
      <c r="B39" t="s">
        <v>579</v>
      </c>
      <c r="C39">
        <v>0</v>
      </c>
      <c r="D39">
        <v>0</v>
      </c>
      <c r="E39" t="s">
        <v>579</v>
      </c>
      <c r="F39" t="s">
        <v>579</v>
      </c>
    </row>
    <row r="40" spans="1:6" x14ac:dyDescent="0.35">
      <c r="A40">
        <v>37</v>
      </c>
      <c r="B40" t="s">
        <v>579</v>
      </c>
      <c r="C40">
        <v>0</v>
      </c>
      <c r="D40">
        <v>0</v>
      </c>
      <c r="E40" t="s">
        <v>579</v>
      </c>
      <c r="F40" t="s">
        <v>579</v>
      </c>
    </row>
    <row r="41" spans="1:6" x14ac:dyDescent="0.35">
      <c r="A41">
        <v>38</v>
      </c>
      <c r="B41" t="s">
        <v>579</v>
      </c>
      <c r="C41">
        <v>0</v>
      </c>
      <c r="D41">
        <v>0</v>
      </c>
      <c r="E41" t="s">
        <v>579</v>
      </c>
      <c r="F41" t="s">
        <v>579</v>
      </c>
    </row>
    <row r="42" spans="1:6" x14ac:dyDescent="0.35">
      <c r="A42">
        <v>39</v>
      </c>
      <c r="B42" t="s">
        <v>579</v>
      </c>
      <c r="C42">
        <v>0</v>
      </c>
      <c r="D42">
        <v>0</v>
      </c>
      <c r="E42" t="s">
        <v>579</v>
      </c>
      <c r="F42" t="s">
        <v>579</v>
      </c>
    </row>
    <row r="43" spans="1:6" x14ac:dyDescent="0.35">
      <c r="A43">
        <v>40</v>
      </c>
      <c r="B43" t="s">
        <v>579</v>
      </c>
      <c r="C43">
        <v>0</v>
      </c>
      <c r="D43">
        <v>0</v>
      </c>
      <c r="E43" t="s">
        <v>579</v>
      </c>
      <c r="F43" t="s">
        <v>579</v>
      </c>
    </row>
    <row r="44" spans="1:6" x14ac:dyDescent="0.35">
      <c r="A44">
        <v>41</v>
      </c>
      <c r="B44" t="s">
        <v>579</v>
      </c>
      <c r="C44">
        <v>0</v>
      </c>
      <c r="D44">
        <v>0</v>
      </c>
      <c r="E44" t="s">
        <v>579</v>
      </c>
      <c r="F44" t="s">
        <v>579</v>
      </c>
    </row>
    <row r="45" spans="1:6" x14ac:dyDescent="0.35">
      <c r="A45">
        <v>42</v>
      </c>
      <c r="B45" t="s">
        <v>579</v>
      </c>
      <c r="C45">
        <v>0</v>
      </c>
      <c r="D45">
        <v>0</v>
      </c>
      <c r="E45" t="s">
        <v>579</v>
      </c>
      <c r="F45" t="s">
        <v>579</v>
      </c>
    </row>
    <row r="46" spans="1:6" x14ac:dyDescent="0.35">
      <c r="A46">
        <v>43</v>
      </c>
      <c r="B46" t="s">
        <v>579</v>
      </c>
      <c r="C46">
        <v>0</v>
      </c>
      <c r="D46">
        <v>0</v>
      </c>
      <c r="E46" t="s">
        <v>579</v>
      </c>
      <c r="F46" t="s">
        <v>579</v>
      </c>
    </row>
    <row r="47" spans="1:6" x14ac:dyDescent="0.35">
      <c r="A47">
        <v>44</v>
      </c>
      <c r="B47" t="s">
        <v>579</v>
      </c>
      <c r="C47">
        <v>0</v>
      </c>
      <c r="D47">
        <v>0</v>
      </c>
      <c r="E47" t="s">
        <v>579</v>
      </c>
      <c r="F47" t="s">
        <v>579</v>
      </c>
    </row>
    <row r="48" spans="1:6" x14ac:dyDescent="0.35">
      <c r="A48">
        <v>45</v>
      </c>
      <c r="B48" t="s">
        <v>579</v>
      </c>
      <c r="C48">
        <v>0</v>
      </c>
      <c r="D48">
        <v>0</v>
      </c>
      <c r="E48" t="s">
        <v>579</v>
      </c>
      <c r="F48" t="s">
        <v>579</v>
      </c>
    </row>
    <row r="49" spans="1:6" x14ac:dyDescent="0.35">
      <c r="A49">
        <v>46</v>
      </c>
      <c r="B49" t="s">
        <v>579</v>
      </c>
      <c r="C49">
        <v>0</v>
      </c>
      <c r="D49">
        <v>0</v>
      </c>
      <c r="E49" t="s">
        <v>579</v>
      </c>
      <c r="F49" t="s">
        <v>579</v>
      </c>
    </row>
    <row r="50" spans="1:6" x14ac:dyDescent="0.35">
      <c r="A50">
        <v>47</v>
      </c>
      <c r="B50" t="s">
        <v>579</v>
      </c>
      <c r="C50">
        <v>0</v>
      </c>
      <c r="D50">
        <v>0</v>
      </c>
      <c r="E50" t="s">
        <v>579</v>
      </c>
      <c r="F50" t="s">
        <v>579</v>
      </c>
    </row>
    <row r="51" spans="1:6" x14ac:dyDescent="0.35">
      <c r="A51">
        <v>48</v>
      </c>
      <c r="B51" t="s">
        <v>579</v>
      </c>
      <c r="C51">
        <v>0</v>
      </c>
      <c r="D51">
        <v>0</v>
      </c>
      <c r="E51" t="s">
        <v>579</v>
      </c>
      <c r="F51" t="s">
        <v>579</v>
      </c>
    </row>
    <row r="52" spans="1:6" x14ac:dyDescent="0.35">
      <c r="A52">
        <v>49</v>
      </c>
      <c r="B52" t="s">
        <v>579</v>
      </c>
      <c r="C52">
        <v>0</v>
      </c>
      <c r="D52">
        <v>0</v>
      </c>
      <c r="E52" t="s">
        <v>579</v>
      </c>
      <c r="F52" t="s">
        <v>579</v>
      </c>
    </row>
    <row r="53" spans="1:6" x14ac:dyDescent="0.35">
      <c r="A53">
        <v>50</v>
      </c>
      <c r="B53" t="s">
        <v>579</v>
      </c>
      <c r="C53">
        <v>0</v>
      </c>
      <c r="D53">
        <v>0</v>
      </c>
      <c r="E53" t="s">
        <v>579</v>
      </c>
      <c r="F53" t="s">
        <v>579</v>
      </c>
    </row>
    <row r="54" spans="1:6" x14ac:dyDescent="0.35">
      <c r="A54">
        <v>51</v>
      </c>
      <c r="B54" t="s">
        <v>579</v>
      </c>
      <c r="C54">
        <v>0</v>
      </c>
      <c r="D54">
        <v>0</v>
      </c>
      <c r="E54" t="s">
        <v>579</v>
      </c>
      <c r="F54" t="s">
        <v>579</v>
      </c>
    </row>
    <row r="55" spans="1:6" x14ac:dyDescent="0.35">
      <c r="A55">
        <v>52</v>
      </c>
      <c r="B55" t="s">
        <v>579</v>
      </c>
      <c r="C55">
        <v>0</v>
      </c>
      <c r="D55">
        <v>0</v>
      </c>
      <c r="E55" t="s">
        <v>579</v>
      </c>
      <c r="F55" t="s">
        <v>579</v>
      </c>
    </row>
    <row r="56" spans="1:6" x14ac:dyDescent="0.35">
      <c r="A56">
        <v>53</v>
      </c>
      <c r="B56" t="s">
        <v>579</v>
      </c>
      <c r="C56">
        <v>0</v>
      </c>
      <c r="D56">
        <v>0</v>
      </c>
      <c r="E56" t="s">
        <v>579</v>
      </c>
      <c r="F56" t="s">
        <v>579</v>
      </c>
    </row>
    <row r="57" spans="1:6" x14ac:dyDescent="0.35">
      <c r="A57">
        <v>54</v>
      </c>
      <c r="B57" t="s">
        <v>579</v>
      </c>
      <c r="C57">
        <v>0</v>
      </c>
      <c r="D57">
        <v>0</v>
      </c>
      <c r="E57" t="s">
        <v>579</v>
      </c>
      <c r="F57" t="s">
        <v>579</v>
      </c>
    </row>
    <row r="58" spans="1:6" x14ac:dyDescent="0.35">
      <c r="A58">
        <v>55</v>
      </c>
      <c r="B58" t="s">
        <v>579</v>
      </c>
      <c r="C58">
        <v>0</v>
      </c>
      <c r="D58">
        <v>0</v>
      </c>
      <c r="E58" t="s">
        <v>579</v>
      </c>
      <c r="F58" t="s">
        <v>579</v>
      </c>
    </row>
    <row r="59" spans="1:6" x14ac:dyDescent="0.35">
      <c r="A59">
        <v>56</v>
      </c>
      <c r="B59" t="s">
        <v>579</v>
      </c>
      <c r="C59">
        <v>0</v>
      </c>
      <c r="D59">
        <v>0</v>
      </c>
      <c r="E59" t="s">
        <v>579</v>
      </c>
      <c r="F59" t="s">
        <v>579</v>
      </c>
    </row>
    <row r="60" spans="1:6" x14ac:dyDescent="0.35">
      <c r="A60">
        <v>57</v>
      </c>
      <c r="B60" t="s">
        <v>579</v>
      </c>
      <c r="C60">
        <v>0</v>
      </c>
      <c r="D60">
        <v>0</v>
      </c>
      <c r="E60" t="s">
        <v>579</v>
      </c>
      <c r="F60" t="s">
        <v>579</v>
      </c>
    </row>
    <row r="61" spans="1:6" x14ac:dyDescent="0.35">
      <c r="A61">
        <v>58</v>
      </c>
      <c r="B61" t="s">
        <v>579</v>
      </c>
      <c r="C61">
        <v>0</v>
      </c>
      <c r="D61">
        <v>0</v>
      </c>
      <c r="E61" t="s">
        <v>579</v>
      </c>
      <c r="F61" t="s">
        <v>579</v>
      </c>
    </row>
    <row r="62" spans="1:6" x14ac:dyDescent="0.35">
      <c r="A62">
        <v>59</v>
      </c>
      <c r="B62" t="s">
        <v>579</v>
      </c>
      <c r="C62">
        <v>0</v>
      </c>
      <c r="D62">
        <v>0</v>
      </c>
      <c r="E62" t="s">
        <v>579</v>
      </c>
      <c r="F62" t="s">
        <v>579</v>
      </c>
    </row>
    <row r="63" spans="1:6" x14ac:dyDescent="0.35">
      <c r="A63">
        <v>60</v>
      </c>
      <c r="B63" t="s">
        <v>579</v>
      </c>
      <c r="C63">
        <v>0</v>
      </c>
      <c r="D63">
        <v>0</v>
      </c>
      <c r="E63" t="s">
        <v>579</v>
      </c>
      <c r="F63" t="s">
        <v>579</v>
      </c>
    </row>
    <row r="64" spans="1:6" x14ac:dyDescent="0.35">
      <c r="A64">
        <v>61</v>
      </c>
      <c r="B64" t="s">
        <v>579</v>
      </c>
      <c r="C64">
        <v>0</v>
      </c>
      <c r="D64">
        <v>0</v>
      </c>
      <c r="E64" t="s">
        <v>579</v>
      </c>
      <c r="F64" t="s">
        <v>579</v>
      </c>
    </row>
    <row r="65" spans="1:6" x14ac:dyDescent="0.35">
      <c r="A65">
        <v>62</v>
      </c>
      <c r="B65" t="s">
        <v>579</v>
      </c>
      <c r="C65">
        <v>0</v>
      </c>
      <c r="D65">
        <v>0</v>
      </c>
      <c r="E65" t="s">
        <v>579</v>
      </c>
      <c r="F65" t="s">
        <v>579</v>
      </c>
    </row>
    <row r="66" spans="1:6" x14ac:dyDescent="0.35">
      <c r="A66">
        <v>63</v>
      </c>
      <c r="B66" t="s">
        <v>579</v>
      </c>
      <c r="C66">
        <v>0</v>
      </c>
      <c r="D66">
        <v>0</v>
      </c>
      <c r="E66" t="s">
        <v>579</v>
      </c>
      <c r="F66" t="s">
        <v>579</v>
      </c>
    </row>
    <row r="67" spans="1:6" x14ac:dyDescent="0.35">
      <c r="A67">
        <v>64</v>
      </c>
      <c r="B67" t="s">
        <v>579</v>
      </c>
      <c r="C67">
        <v>0</v>
      </c>
      <c r="D67">
        <v>0</v>
      </c>
      <c r="E67" t="s">
        <v>579</v>
      </c>
      <c r="F67" t="s">
        <v>579</v>
      </c>
    </row>
    <row r="68" spans="1:6" x14ac:dyDescent="0.35">
      <c r="A68">
        <v>65</v>
      </c>
      <c r="B68" t="s">
        <v>579</v>
      </c>
      <c r="C68">
        <v>0</v>
      </c>
      <c r="D68">
        <v>0</v>
      </c>
      <c r="E68" t="s">
        <v>579</v>
      </c>
      <c r="F68" t="s">
        <v>579</v>
      </c>
    </row>
    <row r="69" spans="1:6" x14ac:dyDescent="0.35">
      <c r="A69">
        <v>66</v>
      </c>
      <c r="B69" t="s">
        <v>579</v>
      </c>
      <c r="C69">
        <v>0</v>
      </c>
      <c r="D69">
        <v>0</v>
      </c>
      <c r="E69" t="s">
        <v>579</v>
      </c>
      <c r="F69" t="s">
        <v>579</v>
      </c>
    </row>
    <row r="70" spans="1:6" x14ac:dyDescent="0.35">
      <c r="A70">
        <v>67</v>
      </c>
      <c r="B70" t="s">
        <v>579</v>
      </c>
      <c r="C70">
        <v>0</v>
      </c>
      <c r="D70">
        <v>0</v>
      </c>
      <c r="E70" t="s">
        <v>579</v>
      </c>
      <c r="F70" t="s">
        <v>579</v>
      </c>
    </row>
    <row r="71" spans="1:6" x14ac:dyDescent="0.35">
      <c r="A71">
        <v>68</v>
      </c>
      <c r="B71" t="s">
        <v>579</v>
      </c>
      <c r="C71">
        <v>0</v>
      </c>
      <c r="D71">
        <v>0</v>
      </c>
      <c r="E71" t="s">
        <v>579</v>
      </c>
      <c r="F71" t="s">
        <v>579</v>
      </c>
    </row>
    <row r="72" spans="1:6" x14ac:dyDescent="0.35">
      <c r="A72">
        <v>69</v>
      </c>
      <c r="B72" t="s">
        <v>579</v>
      </c>
      <c r="C72">
        <v>0</v>
      </c>
      <c r="D72">
        <v>0</v>
      </c>
      <c r="E72" t="s">
        <v>579</v>
      </c>
      <c r="F72" t="s">
        <v>579</v>
      </c>
    </row>
    <row r="73" spans="1:6" x14ac:dyDescent="0.35">
      <c r="A73">
        <v>70</v>
      </c>
      <c r="B73" t="s">
        <v>579</v>
      </c>
      <c r="C73">
        <v>0</v>
      </c>
      <c r="D73">
        <v>0</v>
      </c>
      <c r="E73" t="s">
        <v>579</v>
      </c>
      <c r="F73" t="s">
        <v>579</v>
      </c>
    </row>
    <row r="74" spans="1:6" x14ac:dyDescent="0.35">
      <c r="A74">
        <v>71</v>
      </c>
      <c r="B74" t="s">
        <v>579</v>
      </c>
      <c r="C74">
        <v>0</v>
      </c>
      <c r="D74">
        <v>0</v>
      </c>
      <c r="E74" t="s">
        <v>579</v>
      </c>
      <c r="F74" t="s">
        <v>579</v>
      </c>
    </row>
    <row r="75" spans="1:6" x14ac:dyDescent="0.35">
      <c r="A75">
        <v>72</v>
      </c>
      <c r="B75" t="s">
        <v>579</v>
      </c>
      <c r="C75">
        <v>0</v>
      </c>
      <c r="D75">
        <v>0</v>
      </c>
      <c r="E75" t="s">
        <v>579</v>
      </c>
      <c r="F75" t="s">
        <v>579</v>
      </c>
    </row>
    <row r="76" spans="1:6" x14ac:dyDescent="0.35">
      <c r="A76">
        <v>73</v>
      </c>
      <c r="B76" t="s">
        <v>579</v>
      </c>
      <c r="C76">
        <v>0</v>
      </c>
      <c r="D76">
        <v>0</v>
      </c>
      <c r="E76" t="s">
        <v>579</v>
      </c>
      <c r="F76" t="s">
        <v>579</v>
      </c>
    </row>
    <row r="77" spans="1:6" x14ac:dyDescent="0.35">
      <c r="A77">
        <v>74</v>
      </c>
      <c r="B77" t="s">
        <v>579</v>
      </c>
      <c r="C77">
        <v>0</v>
      </c>
      <c r="D77">
        <v>0</v>
      </c>
      <c r="E77" t="s">
        <v>579</v>
      </c>
      <c r="F77" t="s">
        <v>579</v>
      </c>
    </row>
    <row r="78" spans="1:6" x14ac:dyDescent="0.35">
      <c r="A78">
        <v>75</v>
      </c>
      <c r="B78" t="s">
        <v>579</v>
      </c>
      <c r="C78">
        <v>0</v>
      </c>
      <c r="D78">
        <v>0</v>
      </c>
      <c r="E78" t="s">
        <v>579</v>
      </c>
      <c r="F78" t="s">
        <v>579</v>
      </c>
    </row>
    <row r="79" spans="1:6" x14ac:dyDescent="0.35">
      <c r="A79">
        <v>76</v>
      </c>
      <c r="B79" t="s">
        <v>579</v>
      </c>
      <c r="C79">
        <v>0</v>
      </c>
      <c r="D79">
        <v>0</v>
      </c>
      <c r="E79" t="s">
        <v>579</v>
      </c>
      <c r="F79" t="s">
        <v>579</v>
      </c>
    </row>
    <row r="80" spans="1:6" x14ac:dyDescent="0.35">
      <c r="A80">
        <v>77</v>
      </c>
      <c r="B80" t="s">
        <v>579</v>
      </c>
      <c r="C80">
        <v>0</v>
      </c>
      <c r="D80">
        <v>0</v>
      </c>
      <c r="E80" t="s">
        <v>579</v>
      </c>
      <c r="F80" t="s">
        <v>579</v>
      </c>
    </row>
    <row r="81" spans="1:6" x14ac:dyDescent="0.35">
      <c r="A81">
        <v>78</v>
      </c>
      <c r="B81" t="s">
        <v>579</v>
      </c>
      <c r="C81">
        <v>0</v>
      </c>
      <c r="D81">
        <v>0</v>
      </c>
      <c r="E81" t="s">
        <v>579</v>
      </c>
      <c r="F81" t="s">
        <v>579</v>
      </c>
    </row>
    <row r="82" spans="1:6" x14ac:dyDescent="0.35">
      <c r="A82">
        <v>79</v>
      </c>
      <c r="B82" t="s">
        <v>579</v>
      </c>
      <c r="C82">
        <v>0</v>
      </c>
      <c r="D82">
        <v>0</v>
      </c>
      <c r="E82" t="s">
        <v>579</v>
      </c>
      <c r="F82" t="s">
        <v>579</v>
      </c>
    </row>
    <row r="83" spans="1:6" x14ac:dyDescent="0.35">
      <c r="A83">
        <v>80</v>
      </c>
      <c r="B83" t="s">
        <v>579</v>
      </c>
      <c r="C83">
        <v>0</v>
      </c>
      <c r="D83">
        <v>0</v>
      </c>
      <c r="E83" t="s">
        <v>579</v>
      </c>
      <c r="F83" t="s">
        <v>579</v>
      </c>
    </row>
    <row r="84" spans="1:6" x14ac:dyDescent="0.35">
      <c r="A84">
        <v>81</v>
      </c>
      <c r="B84" t="s">
        <v>579</v>
      </c>
      <c r="C84">
        <v>0</v>
      </c>
      <c r="D84">
        <v>0</v>
      </c>
      <c r="E84" t="s">
        <v>579</v>
      </c>
      <c r="F84" t="s">
        <v>579</v>
      </c>
    </row>
    <row r="85" spans="1:6" x14ac:dyDescent="0.35">
      <c r="A85">
        <v>82</v>
      </c>
      <c r="B85" t="s">
        <v>579</v>
      </c>
      <c r="C85">
        <v>0</v>
      </c>
      <c r="D85">
        <v>0</v>
      </c>
      <c r="E85" t="s">
        <v>579</v>
      </c>
      <c r="F85" t="s">
        <v>579</v>
      </c>
    </row>
    <row r="86" spans="1:6" x14ac:dyDescent="0.35">
      <c r="A86">
        <v>83</v>
      </c>
      <c r="B86" t="s">
        <v>579</v>
      </c>
      <c r="C86">
        <v>0</v>
      </c>
      <c r="D86">
        <v>0</v>
      </c>
      <c r="E86" t="s">
        <v>579</v>
      </c>
      <c r="F86" t="s">
        <v>579</v>
      </c>
    </row>
    <row r="87" spans="1:6" x14ac:dyDescent="0.35">
      <c r="A87">
        <v>84</v>
      </c>
      <c r="B87" t="s">
        <v>579</v>
      </c>
      <c r="C87">
        <v>0</v>
      </c>
      <c r="D87">
        <v>0</v>
      </c>
      <c r="E87" t="s">
        <v>579</v>
      </c>
      <c r="F87" t="s">
        <v>579</v>
      </c>
    </row>
    <row r="88" spans="1:6" x14ac:dyDescent="0.35">
      <c r="A88">
        <v>85</v>
      </c>
      <c r="B88" t="s">
        <v>579</v>
      </c>
      <c r="C88">
        <v>0</v>
      </c>
      <c r="D88">
        <v>0</v>
      </c>
      <c r="E88" t="s">
        <v>579</v>
      </c>
      <c r="F88" t="s">
        <v>579</v>
      </c>
    </row>
    <row r="89" spans="1:6" x14ac:dyDescent="0.35">
      <c r="A89">
        <v>86</v>
      </c>
      <c r="B89" t="s">
        <v>579</v>
      </c>
      <c r="C89">
        <v>0</v>
      </c>
      <c r="D89">
        <v>0</v>
      </c>
      <c r="E89" t="s">
        <v>579</v>
      </c>
      <c r="F89" t="s">
        <v>579</v>
      </c>
    </row>
    <row r="90" spans="1:6" x14ac:dyDescent="0.35">
      <c r="A90">
        <v>87</v>
      </c>
      <c r="B90" t="s">
        <v>579</v>
      </c>
      <c r="C90">
        <v>0</v>
      </c>
      <c r="D90">
        <v>0</v>
      </c>
      <c r="E90" t="s">
        <v>579</v>
      </c>
      <c r="F90" t="s">
        <v>579</v>
      </c>
    </row>
    <row r="91" spans="1:6" x14ac:dyDescent="0.35">
      <c r="A91">
        <v>88</v>
      </c>
      <c r="B91" t="s">
        <v>579</v>
      </c>
      <c r="C91">
        <v>0</v>
      </c>
      <c r="D91">
        <v>0</v>
      </c>
      <c r="E91" t="s">
        <v>579</v>
      </c>
      <c r="F91" t="s">
        <v>579</v>
      </c>
    </row>
    <row r="92" spans="1:6" x14ac:dyDescent="0.35">
      <c r="A92">
        <v>89</v>
      </c>
      <c r="B92" t="s">
        <v>579</v>
      </c>
      <c r="C92">
        <v>0</v>
      </c>
      <c r="D92">
        <v>0</v>
      </c>
      <c r="E92" t="s">
        <v>579</v>
      </c>
      <c r="F92" t="s">
        <v>579</v>
      </c>
    </row>
    <row r="93" spans="1:6" x14ac:dyDescent="0.35">
      <c r="A93">
        <v>90</v>
      </c>
      <c r="B93" t="s">
        <v>579</v>
      </c>
      <c r="C93">
        <v>0</v>
      </c>
      <c r="D93">
        <v>0</v>
      </c>
      <c r="E93" t="s">
        <v>579</v>
      </c>
      <c r="F93" t="s">
        <v>579</v>
      </c>
    </row>
    <row r="94" spans="1:6" x14ac:dyDescent="0.35">
      <c r="A94">
        <v>91</v>
      </c>
      <c r="B94" t="s">
        <v>579</v>
      </c>
      <c r="C94">
        <v>0</v>
      </c>
      <c r="D94">
        <v>0</v>
      </c>
      <c r="E94" t="s">
        <v>579</v>
      </c>
      <c r="F94" t="s">
        <v>579</v>
      </c>
    </row>
    <row r="95" spans="1:6" x14ac:dyDescent="0.35">
      <c r="A95">
        <v>92</v>
      </c>
      <c r="B95" t="s">
        <v>579</v>
      </c>
      <c r="C95">
        <v>0</v>
      </c>
      <c r="D95">
        <v>0</v>
      </c>
      <c r="E95" t="s">
        <v>579</v>
      </c>
      <c r="F95" t="s">
        <v>579</v>
      </c>
    </row>
    <row r="96" spans="1:6" x14ac:dyDescent="0.35">
      <c r="A96">
        <v>93</v>
      </c>
      <c r="B96" t="s">
        <v>579</v>
      </c>
      <c r="C96">
        <v>0</v>
      </c>
      <c r="D96">
        <v>0</v>
      </c>
      <c r="E96" t="s">
        <v>579</v>
      </c>
      <c r="F96" t="s">
        <v>579</v>
      </c>
    </row>
    <row r="97" spans="1:6" x14ac:dyDescent="0.35">
      <c r="A97">
        <v>94</v>
      </c>
      <c r="B97" t="s">
        <v>579</v>
      </c>
      <c r="C97">
        <v>0</v>
      </c>
      <c r="D97">
        <v>0</v>
      </c>
      <c r="E97" t="s">
        <v>579</v>
      </c>
      <c r="F97" t="s">
        <v>579</v>
      </c>
    </row>
    <row r="98" spans="1:6" x14ac:dyDescent="0.35">
      <c r="A98">
        <v>95</v>
      </c>
      <c r="B98" t="s">
        <v>579</v>
      </c>
      <c r="C98">
        <v>0</v>
      </c>
      <c r="D98">
        <v>0</v>
      </c>
      <c r="E98" t="s">
        <v>579</v>
      </c>
      <c r="F98" t="s">
        <v>579</v>
      </c>
    </row>
    <row r="99" spans="1:6" x14ac:dyDescent="0.35">
      <c r="A99">
        <v>96</v>
      </c>
      <c r="B99" t="s">
        <v>579</v>
      </c>
      <c r="C99">
        <v>0</v>
      </c>
      <c r="D99">
        <v>0</v>
      </c>
      <c r="E99" t="s">
        <v>579</v>
      </c>
      <c r="F99" t="s">
        <v>579</v>
      </c>
    </row>
    <row r="100" spans="1:6" x14ac:dyDescent="0.35">
      <c r="A100">
        <v>97</v>
      </c>
      <c r="B100" t="s">
        <v>579</v>
      </c>
      <c r="C100">
        <v>0</v>
      </c>
      <c r="D100">
        <v>0</v>
      </c>
      <c r="E100" t="s">
        <v>579</v>
      </c>
      <c r="F100" t="s">
        <v>579</v>
      </c>
    </row>
    <row r="101" spans="1:6" x14ac:dyDescent="0.35">
      <c r="A101">
        <v>98</v>
      </c>
      <c r="B101" t="s">
        <v>579</v>
      </c>
      <c r="C101">
        <v>0</v>
      </c>
      <c r="D101">
        <v>0</v>
      </c>
      <c r="E101" t="s">
        <v>579</v>
      </c>
      <c r="F101" t="s">
        <v>579</v>
      </c>
    </row>
    <row r="102" spans="1:6" x14ac:dyDescent="0.35">
      <c r="A102">
        <v>99</v>
      </c>
      <c r="B102" t="s">
        <v>579</v>
      </c>
      <c r="C102">
        <v>0</v>
      </c>
      <c r="D102">
        <v>0</v>
      </c>
      <c r="E102" t="s">
        <v>579</v>
      </c>
      <c r="F102" t="s">
        <v>579</v>
      </c>
    </row>
    <row r="103" spans="1:6" x14ac:dyDescent="0.35">
      <c r="A103">
        <v>100</v>
      </c>
      <c r="B103" t="s">
        <v>579</v>
      </c>
      <c r="C103">
        <v>0</v>
      </c>
      <c r="D103">
        <v>0</v>
      </c>
      <c r="E103" t="s">
        <v>579</v>
      </c>
      <c r="F103" t="s">
        <v>579</v>
      </c>
    </row>
    <row r="104" spans="1:6" x14ac:dyDescent="0.35">
      <c r="A104">
        <v>101</v>
      </c>
      <c r="B104" t="s">
        <v>579</v>
      </c>
      <c r="C104">
        <v>0</v>
      </c>
      <c r="D104">
        <v>0</v>
      </c>
      <c r="E104" t="s">
        <v>579</v>
      </c>
      <c r="F104" t="s">
        <v>579</v>
      </c>
    </row>
    <row r="105" spans="1:6" x14ac:dyDescent="0.35">
      <c r="A105">
        <v>102</v>
      </c>
      <c r="B105" t="s">
        <v>579</v>
      </c>
      <c r="C105">
        <v>0</v>
      </c>
      <c r="D105">
        <v>0</v>
      </c>
      <c r="E105" t="s">
        <v>579</v>
      </c>
      <c r="F105" t="s">
        <v>579</v>
      </c>
    </row>
    <row r="106" spans="1:6" x14ac:dyDescent="0.35">
      <c r="A106">
        <v>103</v>
      </c>
      <c r="B106" t="s">
        <v>579</v>
      </c>
      <c r="C106">
        <v>0</v>
      </c>
      <c r="D106">
        <v>0</v>
      </c>
      <c r="E106" t="s">
        <v>579</v>
      </c>
      <c r="F106" t="s">
        <v>579</v>
      </c>
    </row>
    <row r="107" spans="1:6" x14ac:dyDescent="0.35">
      <c r="A107">
        <v>104</v>
      </c>
      <c r="B107" t="s">
        <v>579</v>
      </c>
      <c r="C107">
        <v>0</v>
      </c>
      <c r="D107">
        <v>0</v>
      </c>
      <c r="E107" t="s">
        <v>579</v>
      </c>
      <c r="F107" t="s">
        <v>579</v>
      </c>
    </row>
    <row r="108" spans="1:6" x14ac:dyDescent="0.35">
      <c r="A108">
        <v>105</v>
      </c>
      <c r="B108" t="s">
        <v>579</v>
      </c>
      <c r="C108">
        <v>0</v>
      </c>
      <c r="D108">
        <v>0</v>
      </c>
      <c r="E108" t="s">
        <v>579</v>
      </c>
      <c r="F108" t="s">
        <v>579</v>
      </c>
    </row>
    <row r="109" spans="1:6" x14ac:dyDescent="0.35">
      <c r="A109">
        <v>106</v>
      </c>
      <c r="B109" t="s">
        <v>579</v>
      </c>
      <c r="C109">
        <v>0</v>
      </c>
      <c r="D109">
        <v>0</v>
      </c>
      <c r="E109" t="s">
        <v>579</v>
      </c>
      <c r="F109" t="s">
        <v>579</v>
      </c>
    </row>
    <row r="110" spans="1:6" x14ac:dyDescent="0.35">
      <c r="A110">
        <v>107</v>
      </c>
      <c r="B110" t="s">
        <v>579</v>
      </c>
      <c r="C110">
        <v>0</v>
      </c>
      <c r="D110">
        <v>0</v>
      </c>
      <c r="E110" t="s">
        <v>579</v>
      </c>
      <c r="F110" t="s">
        <v>579</v>
      </c>
    </row>
    <row r="111" spans="1:6" x14ac:dyDescent="0.35">
      <c r="A111">
        <v>108</v>
      </c>
      <c r="B111" t="s">
        <v>579</v>
      </c>
      <c r="C111">
        <v>0</v>
      </c>
      <c r="D111">
        <v>0</v>
      </c>
      <c r="E111" t="s">
        <v>579</v>
      </c>
      <c r="F111" t="s">
        <v>579</v>
      </c>
    </row>
    <row r="112" spans="1:6" x14ac:dyDescent="0.35">
      <c r="A112">
        <v>109</v>
      </c>
      <c r="B112" t="s">
        <v>579</v>
      </c>
      <c r="C112">
        <v>0</v>
      </c>
      <c r="D112">
        <v>0</v>
      </c>
      <c r="E112" t="s">
        <v>579</v>
      </c>
      <c r="F112" t="s">
        <v>579</v>
      </c>
    </row>
    <row r="113" spans="1:6" x14ac:dyDescent="0.35">
      <c r="A113">
        <v>110</v>
      </c>
      <c r="B113" t="s">
        <v>579</v>
      </c>
      <c r="C113">
        <v>0</v>
      </c>
      <c r="D113">
        <v>0</v>
      </c>
      <c r="E113" t="s">
        <v>579</v>
      </c>
      <c r="F113" t="s">
        <v>579</v>
      </c>
    </row>
    <row r="114" spans="1:6" x14ac:dyDescent="0.35">
      <c r="A114">
        <v>111</v>
      </c>
      <c r="B114" t="s">
        <v>579</v>
      </c>
      <c r="C114">
        <v>0</v>
      </c>
      <c r="D114">
        <v>0</v>
      </c>
      <c r="E114" t="s">
        <v>579</v>
      </c>
      <c r="F114" t="s">
        <v>579</v>
      </c>
    </row>
    <row r="115" spans="1:6" x14ac:dyDescent="0.35">
      <c r="A115">
        <v>112</v>
      </c>
      <c r="B115" t="s">
        <v>579</v>
      </c>
      <c r="C115">
        <v>0</v>
      </c>
      <c r="D115">
        <v>0</v>
      </c>
      <c r="E115" t="s">
        <v>579</v>
      </c>
      <c r="F115" t="s">
        <v>579</v>
      </c>
    </row>
    <row r="116" spans="1:6" x14ac:dyDescent="0.35">
      <c r="A116">
        <v>113</v>
      </c>
      <c r="B116" t="s">
        <v>579</v>
      </c>
      <c r="C116">
        <v>0</v>
      </c>
      <c r="D116">
        <v>0</v>
      </c>
      <c r="E116" t="s">
        <v>579</v>
      </c>
      <c r="F116" t="s">
        <v>579</v>
      </c>
    </row>
    <row r="117" spans="1:6" x14ac:dyDescent="0.35">
      <c r="A117">
        <v>114</v>
      </c>
      <c r="B117" t="s">
        <v>579</v>
      </c>
      <c r="C117">
        <v>0</v>
      </c>
      <c r="D117">
        <v>0</v>
      </c>
      <c r="E117" t="s">
        <v>579</v>
      </c>
      <c r="F117" t="s">
        <v>579</v>
      </c>
    </row>
    <row r="118" spans="1:6" x14ac:dyDescent="0.35">
      <c r="A118">
        <v>115</v>
      </c>
      <c r="B118" t="s">
        <v>579</v>
      </c>
      <c r="C118">
        <v>0</v>
      </c>
      <c r="D118">
        <v>0</v>
      </c>
      <c r="E118" t="s">
        <v>579</v>
      </c>
      <c r="F118" t="s">
        <v>579</v>
      </c>
    </row>
    <row r="119" spans="1:6" x14ac:dyDescent="0.35">
      <c r="A119">
        <v>116</v>
      </c>
      <c r="B119" t="s">
        <v>579</v>
      </c>
      <c r="C119">
        <v>0</v>
      </c>
      <c r="D119">
        <v>0</v>
      </c>
      <c r="E119" t="s">
        <v>579</v>
      </c>
      <c r="F119" t="s">
        <v>579</v>
      </c>
    </row>
    <row r="120" spans="1:6" x14ac:dyDescent="0.35">
      <c r="A120">
        <v>117</v>
      </c>
      <c r="B120" t="s">
        <v>579</v>
      </c>
      <c r="C120">
        <v>0</v>
      </c>
      <c r="D120">
        <v>0</v>
      </c>
      <c r="E120" t="s">
        <v>579</v>
      </c>
      <c r="F120" t="s">
        <v>579</v>
      </c>
    </row>
    <row r="121" spans="1:6" x14ac:dyDescent="0.35">
      <c r="A121">
        <v>118</v>
      </c>
      <c r="B121" t="s">
        <v>579</v>
      </c>
      <c r="C121">
        <v>0</v>
      </c>
      <c r="D121">
        <v>0</v>
      </c>
      <c r="E121" t="s">
        <v>579</v>
      </c>
      <c r="F121" t="s">
        <v>579</v>
      </c>
    </row>
    <row r="122" spans="1:6" x14ac:dyDescent="0.35">
      <c r="A122">
        <v>119</v>
      </c>
      <c r="B122" t="s">
        <v>579</v>
      </c>
      <c r="C122">
        <v>0</v>
      </c>
      <c r="D122">
        <v>0</v>
      </c>
      <c r="E122" t="s">
        <v>579</v>
      </c>
      <c r="F122" t="s">
        <v>579</v>
      </c>
    </row>
    <row r="123" spans="1:6" x14ac:dyDescent="0.35">
      <c r="A123">
        <v>120</v>
      </c>
      <c r="B123" t="s">
        <v>579</v>
      </c>
      <c r="C123">
        <v>0</v>
      </c>
      <c r="D123">
        <v>0</v>
      </c>
      <c r="E123" t="s">
        <v>579</v>
      </c>
      <c r="F123" t="s">
        <v>579</v>
      </c>
    </row>
    <row r="124" spans="1:6" x14ac:dyDescent="0.35">
      <c r="A124">
        <v>121</v>
      </c>
      <c r="B124" t="s">
        <v>579</v>
      </c>
      <c r="C124">
        <v>0</v>
      </c>
      <c r="D124">
        <v>0</v>
      </c>
      <c r="E124" t="s">
        <v>579</v>
      </c>
      <c r="F124" t="s">
        <v>579</v>
      </c>
    </row>
    <row r="125" spans="1:6" x14ac:dyDescent="0.35">
      <c r="A125">
        <v>122</v>
      </c>
      <c r="B125" t="s">
        <v>579</v>
      </c>
      <c r="C125">
        <v>0</v>
      </c>
      <c r="D125">
        <v>0</v>
      </c>
      <c r="E125" t="s">
        <v>579</v>
      </c>
      <c r="F125" t="s">
        <v>579</v>
      </c>
    </row>
    <row r="126" spans="1:6" x14ac:dyDescent="0.35">
      <c r="A126">
        <v>123</v>
      </c>
      <c r="B126" t="s">
        <v>579</v>
      </c>
      <c r="C126">
        <v>0</v>
      </c>
      <c r="D126">
        <v>0</v>
      </c>
      <c r="E126" t="s">
        <v>579</v>
      </c>
      <c r="F126" t="s">
        <v>579</v>
      </c>
    </row>
    <row r="127" spans="1:6" x14ac:dyDescent="0.35">
      <c r="A127">
        <v>124</v>
      </c>
      <c r="B127" t="s">
        <v>579</v>
      </c>
      <c r="C127">
        <v>0</v>
      </c>
      <c r="D127">
        <v>0</v>
      </c>
      <c r="E127" t="s">
        <v>579</v>
      </c>
      <c r="F127" t="s">
        <v>579</v>
      </c>
    </row>
    <row r="128" spans="1:6" x14ac:dyDescent="0.35">
      <c r="A128">
        <v>125</v>
      </c>
      <c r="B128" t="s">
        <v>579</v>
      </c>
      <c r="C128">
        <v>0</v>
      </c>
      <c r="D128">
        <v>0</v>
      </c>
      <c r="E128" t="s">
        <v>579</v>
      </c>
      <c r="F128" t="s">
        <v>579</v>
      </c>
    </row>
    <row r="129" spans="1:6" x14ac:dyDescent="0.35">
      <c r="A129">
        <v>126</v>
      </c>
      <c r="B129" t="s">
        <v>579</v>
      </c>
      <c r="C129">
        <v>0</v>
      </c>
      <c r="D129">
        <v>0</v>
      </c>
      <c r="E129" t="s">
        <v>579</v>
      </c>
      <c r="F129" t="s">
        <v>579</v>
      </c>
    </row>
    <row r="130" spans="1:6" x14ac:dyDescent="0.35">
      <c r="A130">
        <v>127</v>
      </c>
      <c r="B130" t="s">
        <v>579</v>
      </c>
      <c r="C130">
        <v>0</v>
      </c>
      <c r="D130">
        <v>0</v>
      </c>
      <c r="E130" t="s">
        <v>579</v>
      </c>
      <c r="F130" t="s">
        <v>579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26953125" customWidth="1"/>
    <col min="2" max="2" width="30.453125" bestFit="1" customWidth="1"/>
    <col min="3" max="3" width="28.54296875" bestFit="1" customWidth="1"/>
    <col min="4" max="4" width="27.54296875" bestFit="1" customWidth="1"/>
    <col min="5" max="5" width="32.81640625" bestFit="1" customWidth="1"/>
    <col min="6" max="6" width="28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3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35">
      <c r="A4">
        <v>1</v>
      </c>
      <c r="B4" t="s">
        <v>580</v>
      </c>
      <c r="C4">
        <v>0</v>
      </c>
      <c r="D4">
        <v>0</v>
      </c>
      <c r="E4" t="s">
        <v>580</v>
      </c>
      <c r="F4" t="s">
        <v>580</v>
      </c>
    </row>
    <row r="5" spans="1:6" x14ac:dyDescent="0.35">
      <c r="A5">
        <v>2</v>
      </c>
      <c r="B5" t="s">
        <v>580</v>
      </c>
      <c r="C5">
        <v>0</v>
      </c>
      <c r="D5">
        <v>0</v>
      </c>
      <c r="E5" t="s">
        <v>580</v>
      </c>
      <c r="F5" t="s">
        <v>580</v>
      </c>
    </row>
    <row r="6" spans="1:6" x14ac:dyDescent="0.35">
      <c r="A6">
        <v>3</v>
      </c>
      <c r="B6" t="s">
        <v>580</v>
      </c>
      <c r="C6">
        <v>0</v>
      </c>
      <c r="D6">
        <v>0</v>
      </c>
      <c r="E6" t="s">
        <v>580</v>
      </c>
      <c r="F6" t="s">
        <v>580</v>
      </c>
    </row>
    <row r="7" spans="1:6" x14ac:dyDescent="0.35">
      <c r="A7">
        <v>4</v>
      </c>
      <c r="B7" t="s">
        <v>580</v>
      </c>
      <c r="C7">
        <v>0</v>
      </c>
      <c r="D7">
        <v>0</v>
      </c>
      <c r="E7" t="s">
        <v>580</v>
      </c>
      <c r="F7" t="s">
        <v>580</v>
      </c>
    </row>
    <row r="8" spans="1:6" x14ac:dyDescent="0.35">
      <c r="A8">
        <v>5</v>
      </c>
      <c r="B8" t="s">
        <v>580</v>
      </c>
      <c r="C8">
        <v>0</v>
      </c>
      <c r="D8">
        <v>0</v>
      </c>
      <c r="E8" t="s">
        <v>580</v>
      </c>
      <c r="F8" t="s">
        <v>580</v>
      </c>
    </row>
    <row r="9" spans="1:6" x14ac:dyDescent="0.35">
      <c r="A9">
        <v>6</v>
      </c>
      <c r="B9" t="s">
        <v>580</v>
      </c>
      <c r="C9">
        <v>0</v>
      </c>
      <c r="D9">
        <v>0</v>
      </c>
      <c r="E9" t="s">
        <v>580</v>
      </c>
      <c r="F9" t="s">
        <v>580</v>
      </c>
    </row>
    <row r="10" spans="1:6" x14ac:dyDescent="0.35">
      <c r="A10">
        <v>7</v>
      </c>
      <c r="B10" t="s">
        <v>580</v>
      </c>
      <c r="C10">
        <v>0</v>
      </c>
      <c r="D10">
        <v>0</v>
      </c>
      <c r="E10" t="s">
        <v>580</v>
      </c>
      <c r="F10" t="s">
        <v>580</v>
      </c>
    </row>
    <row r="11" spans="1:6" x14ac:dyDescent="0.35">
      <c r="A11">
        <v>8</v>
      </c>
      <c r="B11" t="s">
        <v>580</v>
      </c>
      <c r="C11">
        <v>0</v>
      </c>
      <c r="D11">
        <v>0</v>
      </c>
      <c r="E11" t="s">
        <v>580</v>
      </c>
      <c r="F11" t="s">
        <v>580</v>
      </c>
    </row>
    <row r="12" spans="1:6" x14ac:dyDescent="0.35">
      <c r="A12">
        <v>9</v>
      </c>
      <c r="B12" t="s">
        <v>580</v>
      </c>
      <c r="C12">
        <v>0</v>
      </c>
      <c r="D12">
        <v>0</v>
      </c>
      <c r="E12" t="s">
        <v>580</v>
      </c>
      <c r="F12" t="s">
        <v>580</v>
      </c>
    </row>
    <row r="13" spans="1:6" x14ac:dyDescent="0.35">
      <c r="A13">
        <v>10</v>
      </c>
      <c r="B13" t="s">
        <v>580</v>
      </c>
      <c r="C13">
        <v>0</v>
      </c>
      <c r="D13">
        <v>0</v>
      </c>
      <c r="E13" t="s">
        <v>580</v>
      </c>
      <c r="F13" t="s">
        <v>580</v>
      </c>
    </row>
    <row r="14" spans="1:6" x14ac:dyDescent="0.35">
      <c r="A14">
        <v>11</v>
      </c>
      <c r="B14" t="s">
        <v>580</v>
      </c>
      <c r="C14">
        <v>0</v>
      </c>
      <c r="D14">
        <v>0</v>
      </c>
      <c r="E14" t="s">
        <v>580</v>
      </c>
      <c r="F14" t="s">
        <v>580</v>
      </c>
    </row>
    <row r="15" spans="1:6" x14ac:dyDescent="0.35">
      <c r="A15">
        <v>12</v>
      </c>
      <c r="B15" t="s">
        <v>580</v>
      </c>
      <c r="C15">
        <v>0</v>
      </c>
      <c r="D15">
        <v>0</v>
      </c>
      <c r="E15" t="s">
        <v>580</v>
      </c>
      <c r="F15" t="s">
        <v>580</v>
      </c>
    </row>
    <row r="16" spans="1:6" x14ac:dyDescent="0.35">
      <c r="A16">
        <v>13</v>
      </c>
      <c r="B16" t="s">
        <v>580</v>
      </c>
      <c r="C16">
        <v>0</v>
      </c>
      <c r="D16">
        <v>0</v>
      </c>
      <c r="E16" t="s">
        <v>580</v>
      </c>
      <c r="F16" t="s">
        <v>580</v>
      </c>
    </row>
    <row r="17" spans="1:6" x14ac:dyDescent="0.35">
      <c r="A17">
        <v>14</v>
      </c>
      <c r="B17" t="s">
        <v>580</v>
      </c>
      <c r="C17">
        <v>0</v>
      </c>
      <c r="D17">
        <v>0</v>
      </c>
      <c r="E17" t="s">
        <v>580</v>
      </c>
      <c r="F17" t="s">
        <v>580</v>
      </c>
    </row>
    <row r="18" spans="1:6" x14ac:dyDescent="0.35">
      <c r="A18">
        <v>15</v>
      </c>
      <c r="B18" t="s">
        <v>580</v>
      </c>
      <c r="C18">
        <v>0</v>
      </c>
      <c r="D18">
        <v>0</v>
      </c>
      <c r="E18" t="s">
        <v>580</v>
      </c>
      <c r="F18" t="s">
        <v>580</v>
      </c>
    </row>
    <row r="19" spans="1:6" x14ac:dyDescent="0.35">
      <c r="A19">
        <v>16</v>
      </c>
      <c r="B19" t="s">
        <v>580</v>
      </c>
      <c r="C19">
        <v>0</v>
      </c>
      <c r="D19">
        <v>0</v>
      </c>
      <c r="E19" t="s">
        <v>580</v>
      </c>
      <c r="F19" t="s">
        <v>580</v>
      </c>
    </row>
    <row r="20" spans="1:6" x14ac:dyDescent="0.35">
      <c r="A20">
        <v>17</v>
      </c>
      <c r="B20" t="s">
        <v>580</v>
      </c>
      <c r="C20">
        <v>0</v>
      </c>
      <c r="D20">
        <v>0</v>
      </c>
      <c r="E20" t="s">
        <v>580</v>
      </c>
      <c r="F20" t="s">
        <v>580</v>
      </c>
    </row>
    <row r="21" spans="1:6" x14ac:dyDescent="0.35">
      <c r="A21">
        <v>18</v>
      </c>
      <c r="B21" t="s">
        <v>580</v>
      </c>
      <c r="C21">
        <v>0</v>
      </c>
      <c r="D21">
        <v>0</v>
      </c>
      <c r="E21" t="s">
        <v>580</v>
      </c>
      <c r="F21" t="s">
        <v>580</v>
      </c>
    </row>
    <row r="22" spans="1:6" x14ac:dyDescent="0.35">
      <c r="A22">
        <v>19</v>
      </c>
      <c r="B22" t="s">
        <v>580</v>
      </c>
      <c r="C22">
        <v>0</v>
      </c>
      <c r="D22">
        <v>0</v>
      </c>
      <c r="E22" t="s">
        <v>580</v>
      </c>
      <c r="F22" t="s">
        <v>580</v>
      </c>
    </row>
    <row r="23" spans="1:6" x14ac:dyDescent="0.35">
      <c r="A23">
        <v>20</v>
      </c>
      <c r="B23" t="s">
        <v>580</v>
      </c>
      <c r="C23">
        <v>0</v>
      </c>
      <c r="D23">
        <v>0</v>
      </c>
      <c r="E23" t="s">
        <v>580</v>
      </c>
      <c r="F23" t="s">
        <v>580</v>
      </c>
    </row>
    <row r="24" spans="1:6" x14ac:dyDescent="0.35">
      <c r="A24">
        <v>21</v>
      </c>
      <c r="B24" t="s">
        <v>580</v>
      </c>
      <c r="C24">
        <v>0</v>
      </c>
      <c r="D24">
        <v>0</v>
      </c>
      <c r="E24" t="s">
        <v>580</v>
      </c>
      <c r="F24" t="s">
        <v>580</v>
      </c>
    </row>
    <row r="25" spans="1:6" x14ac:dyDescent="0.35">
      <c r="A25">
        <v>22</v>
      </c>
      <c r="B25" t="s">
        <v>580</v>
      </c>
      <c r="C25">
        <v>0</v>
      </c>
      <c r="D25">
        <v>0</v>
      </c>
      <c r="E25" t="s">
        <v>580</v>
      </c>
      <c r="F25" t="s">
        <v>580</v>
      </c>
    </row>
    <row r="26" spans="1:6" x14ac:dyDescent="0.35">
      <c r="A26">
        <v>23</v>
      </c>
      <c r="B26" t="s">
        <v>580</v>
      </c>
      <c r="C26">
        <v>0</v>
      </c>
      <c r="D26">
        <v>0</v>
      </c>
      <c r="E26" t="s">
        <v>580</v>
      </c>
      <c r="F26" t="s">
        <v>580</v>
      </c>
    </row>
    <row r="27" spans="1:6" x14ac:dyDescent="0.35">
      <c r="A27">
        <v>24</v>
      </c>
      <c r="B27" t="s">
        <v>580</v>
      </c>
      <c r="C27">
        <v>0</v>
      </c>
      <c r="D27">
        <v>0</v>
      </c>
      <c r="E27" t="s">
        <v>580</v>
      </c>
      <c r="F27" t="s">
        <v>580</v>
      </c>
    </row>
    <row r="28" spans="1:6" x14ac:dyDescent="0.35">
      <c r="A28">
        <v>25</v>
      </c>
      <c r="B28" t="s">
        <v>580</v>
      </c>
      <c r="C28">
        <v>0</v>
      </c>
      <c r="D28">
        <v>0</v>
      </c>
      <c r="E28" t="s">
        <v>580</v>
      </c>
      <c r="F28" t="s">
        <v>580</v>
      </c>
    </row>
    <row r="29" spans="1:6" x14ac:dyDescent="0.35">
      <c r="A29">
        <v>26</v>
      </c>
      <c r="B29" t="s">
        <v>580</v>
      </c>
      <c r="C29">
        <v>0</v>
      </c>
      <c r="D29">
        <v>0</v>
      </c>
      <c r="E29" t="s">
        <v>580</v>
      </c>
      <c r="F29" t="s">
        <v>580</v>
      </c>
    </row>
    <row r="30" spans="1:6" x14ac:dyDescent="0.35">
      <c r="A30">
        <v>27</v>
      </c>
      <c r="B30" t="s">
        <v>580</v>
      </c>
      <c r="C30">
        <v>0</v>
      </c>
      <c r="D30">
        <v>0</v>
      </c>
      <c r="E30" t="s">
        <v>580</v>
      </c>
      <c r="F30" t="s">
        <v>580</v>
      </c>
    </row>
    <row r="31" spans="1:6" x14ac:dyDescent="0.35">
      <c r="A31">
        <v>28</v>
      </c>
      <c r="B31" t="s">
        <v>580</v>
      </c>
      <c r="C31">
        <v>0</v>
      </c>
      <c r="D31">
        <v>0</v>
      </c>
      <c r="E31" t="s">
        <v>580</v>
      </c>
      <c r="F31" t="s">
        <v>580</v>
      </c>
    </row>
    <row r="32" spans="1:6" x14ac:dyDescent="0.35">
      <c r="A32">
        <v>29</v>
      </c>
      <c r="B32" t="s">
        <v>580</v>
      </c>
      <c r="C32">
        <v>0</v>
      </c>
      <c r="D32">
        <v>0</v>
      </c>
      <c r="E32" t="s">
        <v>580</v>
      </c>
      <c r="F32" t="s">
        <v>580</v>
      </c>
    </row>
    <row r="33" spans="1:6" x14ac:dyDescent="0.35">
      <c r="A33">
        <v>30</v>
      </c>
      <c r="B33" t="s">
        <v>580</v>
      </c>
      <c r="C33">
        <v>0</v>
      </c>
      <c r="D33">
        <v>0</v>
      </c>
      <c r="E33" t="s">
        <v>580</v>
      </c>
      <c r="F33" t="s">
        <v>580</v>
      </c>
    </row>
    <row r="34" spans="1:6" x14ac:dyDescent="0.35">
      <c r="A34">
        <v>31</v>
      </c>
      <c r="B34" t="s">
        <v>580</v>
      </c>
      <c r="C34">
        <v>0</v>
      </c>
      <c r="D34">
        <v>0</v>
      </c>
      <c r="E34" t="s">
        <v>580</v>
      </c>
      <c r="F34" t="s">
        <v>580</v>
      </c>
    </row>
    <row r="35" spans="1:6" x14ac:dyDescent="0.35">
      <c r="A35">
        <v>32</v>
      </c>
      <c r="B35" t="s">
        <v>580</v>
      </c>
      <c r="C35">
        <v>0</v>
      </c>
      <c r="D35">
        <v>0</v>
      </c>
      <c r="E35" t="s">
        <v>580</v>
      </c>
      <c r="F35" t="s">
        <v>580</v>
      </c>
    </row>
    <row r="36" spans="1:6" x14ac:dyDescent="0.35">
      <c r="A36">
        <v>33</v>
      </c>
      <c r="B36" t="s">
        <v>580</v>
      </c>
      <c r="C36">
        <v>0</v>
      </c>
      <c r="D36">
        <v>0</v>
      </c>
      <c r="E36" t="s">
        <v>580</v>
      </c>
      <c r="F36" t="s">
        <v>580</v>
      </c>
    </row>
    <row r="37" spans="1:6" x14ac:dyDescent="0.35">
      <c r="A37">
        <v>34</v>
      </c>
      <c r="B37" t="s">
        <v>580</v>
      </c>
      <c r="C37">
        <v>0</v>
      </c>
      <c r="D37">
        <v>0</v>
      </c>
      <c r="E37" t="s">
        <v>580</v>
      </c>
      <c r="F37" t="s">
        <v>580</v>
      </c>
    </row>
    <row r="38" spans="1:6" x14ac:dyDescent="0.35">
      <c r="A38">
        <v>35</v>
      </c>
      <c r="B38" t="s">
        <v>580</v>
      </c>
      <c r="C38">
        <v>0</v>
      </c>
      <c r="D38">
        <v>0</v>
      </c>
      <c r="E38" t="s">
        <v>580</v>
      </c>
      <c r="F38" t="s">
        <v>580</v>
      </c>
    </row>
    <row r="39" spans="1:6" x14ac:dyDescent="0.35">
      <c r="A39">
        <v>36</v>
      </c>
      <c r="B39" t="s">
        <v>580</v>
      </c>
      <c r="C39">
        <v>0</v>
      </c>
      <c r="D39">
        <v>0</v>
      </c>
      <c r="E39" t="s">
        <v>580</v>
      </c>
      <c r="F39" t="s">
        <v>580</v>
      </c>
    </row>
    <row r="40" spans="1:6" x14ac:dyDescent="0.35">
      <c r="A40">
        <v>37</v>
      </c>
      <c r="B40" t="s">
        <v>580</v>
      </c>
      <c r="C40">
        <v>0</v>
      </c>
      <c r="D40">
        <v>0</v>
      </c>
      <c r="E40" t="s">
        <v>580</v>
      </c>
      <c r="F40" t="s">
        <v>580</v>
      </c>
    </row>
    <row r="41" spans="1:6" x14ac:dyDescent="0.35">
      <c r="A41">
        <v>38</v>
      </c>
      <c r="B41" t="s">
        <v>580</v>
      </c>
      <c r="C41">
        <v>0</v>
      </c>
      <c r="D41">
        <v>0</v>
      </c>
      <c r="E41" t="s">
        <v>580</v>
      </c>
      <c r="F41" t="s">
        <v>580</v>
      </c>
    </row>
    <row r="42" spans="1:6" x14ac:dyDescent="0.35">
      <c r="A42">
        <v>39</v>
      </c>
      <c r="B42" t="s">
        <v>580</v>
      </c>
      <c r="C42">
        <v>0</v>
      </c>
      <c r="D42">
        <v>0</v>
      </c>
      <c r="E42" t="s">
        <v>580</v>
      </c>
      <c r="F42" t="s">
        <v>580</v>
      </c>
    </row>
    <row r="43" spans="1:6" x14ac:dyDescent="0.35">
      <c r="A43">
        <v>40</v>
      </c>
      <c r="B43" t="s">
        <v>580</v>
      </c>
      <c r="C43">
        <v>0</v>
      </c>
      <c r="D43">
        <v>0</v>
      </c>
      <c r="E43" t="s">
        <v>580</v>
      </c>
      <c r="F43" t="s">
        <v>580</v>
      </c>
    </row>
    <row r="44" spans="1:6" x14ac:dyDescent="0.35">
      <c r="A44">
        <v>41</v>
      </c>
      <c r="B44" t="s">
        <v>580</v>
      </c>
      <c r="C44">
        <v>0</v>
      </c>
      <c r="D44">
        <v>0</v>
      </c>
      <c r="E44" t="s">
        <v>580</v>
      </c>
      <c r="F44" t="s">
        <v>580</v>
      </c>
    </row>
    <row r="45" spans="1:6" x14ac:dyDescent="0.35">
      <c r="A45">
        <v>42</v>
      </c>
      <c r="B45" t="s">
        <v>580</v>
      </c>
      <c r="C45">
        <v>0</v>
      </c>
      <c r="D45">
        <v>0</v>
      </c>
      <c r="E45" t="s">
        <v>580</v>
      </c>
      <c r="F45" t="s">
        <v>580</v>
      </c>
    </row>
    <row r="46" spans="1:6" x14ac:dyDescent="0.35">
      <c r="A46">
        <v>43</v>
      </c>
      <c r="B46" t="s">
        <v>580</v>
      </c>
      <c r="C46">
        <v>0</v>
      </c>
      <c r="D46">
        <v>0</v>
      </c>
      <c r="E46" t="s">
        <v>580</v>
      </c>
      <c r="F46" t="s">
        <v>580</v>
      </c>
    </row>
    <row r="47" spans="1:6" x14ac:dyDescent="0.35">
      <c r="A47">
        <v>44</v>
      </c>
      <c r="B47" t="s">
        <v>580</v>
      </c>
      <c r="C47">
        <v>0</v>
      </c>
      <c r="D47">
        <v>0</v>
      </c>
      <c r="E47" t="s">
        <v>580</v>
      </c>
      <c r="F47" t="s">
        <v>580</v>
      </c>
    </row>
    <row r="48" spans="1:6" x14ac:dyDescent="0.35">
      <c r="A48">
        <v>45</v>
      </c>
      <c r="B48" t="s">
        <v>580</v>
      </c>
      <c r="C48">
        <v>0</v>
      </c>
      <c r="D48">
        <v>0</v>
      </c>
      <c r="E48" t="s">
        <v>580</v>
      </c>
      <c r="F48" t="s">
        <v>580</v>
      </c>
    </row>
    <row r="49" spans="1:6" x14ac:dyDescent="0.35">
      <c r="A49">
        <v>46</v>
      </c>
      <c r="B49" t="s">
        <v>580</v>
      </c>
      <c r="C49">
        <v>0</v>
      </c>
      <c r="D49">
        <v>0</v>
      </c>
      <c r="E49" t="s">
        <v>580</v>
      </c>
      <c r="F49" t="s">
        <v>580</v>
      </c>
    </row>
    <row r="50" spans="1:6" x14ac:dyDescent="0.35">
      <c r="A50">
        <v>47</v>
      </c>
      <c r="B50" t="s">
        <v>580</v>
      </c>
      <c r="C50">
        <v>0</v>
      </c>
      <c r="D50">
        <v>0</v>
      </c>
      <c r="E50" t="s">
        <v>580</v>
      </c>
      <c r="F50" t="s">
        <v>580</v>
      </c>
    </row>
    <row r="51" spans="1:6" x14ac:dyDescent="0.35">
      <c r="A51">
        <v>48</v>
      </c>
      <c r="B51" t="s">
        <v>580</v>
      </c>
      <c r="C51">
        <v>0</v>
      </c>
      <c r="D51">
        <v>0</v>
      </c>
      <c r="E51" t="s">
        <v>580</v>
      </c>
      <c r="F51" t="s">
        <v>580</v>
      </c>
    </row>
    <row r="52" spans="1:6" x14ac:dyDescent="0.35">
      <c r="A52">
        <v>49</v>
      </c>
      <c r="B52" t="s">
        <v>580</v>
      </c>
      <c r="C52">
        <v>0</v>
      </c>
      <c r="D52">
        <v>0</v>
      </c>
      <c r="E52" t="s">
        <v>580</v>
      </c>
      <c r="F52" t="s">
        <v>580</v>
      </c>
    </row>
    <row r="53" spans="1:6" x14ac:dyDescent="0.35">
      <c r="A53">
        <v>50</v>
      </c>
      <c r="B53" t="s">
        <v>580</v>
      </c>
      <c r="C53">
        <v>0</v>
      </c>
      <c r="D53">
        <v>0</v>
      </c>
      <c r="E53" t="s">
        <v>580</v>
      </c>
      <c r="F53" t="s">
        <v>580</v>
      </c>
    </row>
    <row r="54" spans="1:6" x14ac:dyDescent="0.35">
      <c r="A54">
        <v>51</v>
      </c>
      <c r="B54" t="s">
        <v>580</v>
      </c>
      <c r="C54">
        <v>0</v>
      </c>
      <c r="D54">
        <v>0</v>
      </c>
      <c r="E54" t="s">
        <v>580</v>
      </c>
      <c r="F54" t="s">
        <v>580</v>
      </c>
    </row>
    <row r="55" spans="1:6" x14ac:dyDescent="0.35">
      <c r="A55">
        <v>52</v>
      </c>
      <c r="B55" t="s">
        <v>580</v>
      </c>
      <c r="C55">
        <v>0</v>
      </c>
      <c r="D55">
        <v>0</v>
      </c>
      <c r="E55" t="s">
        <v>580</v>
      </c>
      <c r="F55" t="s">
        <v>580</v>
      </c>
    </row>
    <row r="56" spans="1:6" x14ac:dyDescent="0.35">
      <c r="A56">
        <v>53</v>
      </c>
      <c r="B56" t="s">
        <v>580</v>
      </c>
      <c r="C56">
        <v>0</v>
      </c>
      <c r="D56">
        <v>0</v>
      </c>
      <c r="E56" t="s">
        <v>580</v>
      </c>
      <c r="F56" t="s">
        <v>580</v>
      </c>
    </row>
    <row r="57" spans="1:6" x14ac:dyDescent="0.35">
      <c r="A57">
        <v>54</v>
      </c>
      <c r="B57" t="s">
        <v>580</v>
      </c>
      <c r="C57">
        <v>0</v>
      </c>
      <c r="D57">
        <v>0</v>
      </c>
      <c r="E57" t="s">
        <v>580</v>
      </c>
      <c r="F57" t="s">
        <v>580</v>
      </c>
    </row>
    <row r="58" spans="1:6" x14ac:dyDescent="0.35">
      <c r="A58">
        <v>55</v>
      </c>
      <c r="B58" t="s">
        <v>580</v>
      </c>
      <c r="C58">
        <v>0</v>
      </c>
      <c r="D58">
        <v>0</v>
      </c>
      <c r="E58" t="s">
        <v>580</v>
      </c>
      <c r="F58" t="s">
        <v>580</v>
      </c>
    </row>
    <row r="59" spans="1:6" x14ac:dyDescent="0.35">
      <c r="A59">
        <v>56</v>
      </c>
      <c r="B59" t="s">
        <v>580</v>
      </c>
      <c r="C59">
        <v>0</v>
      </c>
      <c r="D59">
        <v>0</v>
      </c>
      <c r="E59" t="s">
        <v>580</v>
      </c>
      <c r="F59" t="s">
        <v>580</v>
      </c>
    </row>
    <row r="60" spans="1:6" x14ac:dyDescent="0.35">
      <c r="A60">
        <v>57</v>
      </c>
      <c r="B60" t="s">
        <v>580</v>
      </c>
      <c r="C60">
        <v>0</v>
      </c>
      <c r="D60">
        <v>0</v>
      </c>
      <c r="E60" t="s">
        <v>580</v>
      </c>
      <c r="F60" t="s">
        <v>580</v>
      </c>
    </row>
    <row r="61" spans="1:6" x14ac:dyDescent="0.35">
      <c r="A61">
        <v>58</v>
      </c>
      <c r="B61" t="s">
        <v>580</v>
      </c>
      <c r="C61">
        <v>0</v>
      </c>
      <c r="D61">
        <v>0</v>
      </c>
      <c r="E61" t="s">
        <v>580</v>
      </c>
      <c r="F61" t="s">
        <v>580</v>
      </c>
    </row>
    <row r="62" spans="1:6" x14ac:dyDescent="0.35">
      <c r="A62">
        <v>59</v>
      </c>
      <c r="B62" t="s">
        <v>580</v>
      </c>
      <c r="C62">
        <v>0</v>
      </c>
      <c r="D62">
        <v>0</v>
      </c>
      <c r="E62" t="s">
        <v>580</v>
      </c>
      <c r="F62" t="s">
        <v>580</v>
      </c>
    </row>
    <row r="63" spans="1:6" x14ac:dyDescent="0.35">
      <c r="A63">
        <v>60</v>
      </c>
      <c r="B63" t="s">
        <v>580</v>
      </c>
      <c r="C63">
        <v>0</v>
      </c>
      <c r="D63">
        <v>0</v>
      </c>
      <c r="E63" t="s">
        <v>580</v>
      </c>
      <c r="F63" t="s">
        <v>580</v>
      </c>
    </row>
    <row r="64" spans="1:6" x14ac:dyDescent="0.35">
      <c r="A64">
        <v>61</v>
      </c>
      <c r="B64" t="s">
        <v>580</v>
      </c>
      <c r="C64">
        <v>0</v>
      </c>
      <c r="D64">
        <v>0</v>
      </c>
      <c r="E64" t="s">
        <v>580</v>
      </c>
      <c r="F64" t="s">
        <v>580</v>
      </c>
    </row>
    <row r="65" spans="1:6" x14ac:dyDescent="0.35">
      <c r="A65">
        <v>62</v>
      </c>
      <c r="B65" t="s">
        <v>580</v>
      </c>
      <c r="C65">
        <v>0</v>
      </c>
      <c r="D65">
        <v>0</v>
      </c>
      <c r="E65" t="s">
        <v>580</v>
      </c>
      <c r="F65" t="s">
        <v>580</v>
      </c>
    </row>
    <row r="66" spans="1:6" x14ac:dyDescent="0.35">
      <c r="A66">
        <v>63</v>
      </c>
      <c r="B66" t="s">
        <v>580</v>
      </c>
      <c r="C66">
        <v>0</v>
      </c>
      <c r="D66">
        <v>0</v>
      </c>
      <c r="E66" t="s">
        <v>580</v>
      </c>
      <c r="F66" t="s">
        <v>580</v>
      </c>
    </row>
    <row r="67" spans="1:6" x14ac:dyDescent="0.35">
      <c r="A67">
        <v>64</v>
      </c>
      <c r="B67" t="s">
        <v>580</v>
      </c>
      <c r="C67">
        <v>0</v>
      </c>
      <c r="D67">
        <v>0</v>
      </c>
      <c r="E67" t="s">
        <v>580</v>
      </c>
      <c r="F67" t="s">
        <v>580</v>
      </c>
    </row>
    <row r="68" spans="1:6" x14ac:dyDescent="0.35">
      <c r="A68">
        <v>65</v>
      </c>
      <c r="B68" t="s">
        <v>580</v>
      </c>
      <c r="C68">
        <v>0</v>
      </c>
      <c r="D68">
        <v>0</v>
      </c>
      <c r="E68" t="s">
        <v>580</v>
      </c>
      <c r="F68" t="s">
        <v>580</v>
      </c>
    </row>
    <row r="69" spans="1:6" x14ac:dyDescent="0.35">
      <c r="A69">
        <v>66</v>
      </c>
      <c r="B69" t="s">
        <v>580</v>
      </c>
      <c r="C69">
        <v>0</v>
      </c>
      <c r="D69">
        <v>0</v>
      </c>
      <c r="E69" t="s">
        <v>580</v>
      </c>
      <c r="F69" t="s">
        <v>580</v>
      </c>
    </row>
    <row r="70" spans="1:6" x14ac:dyDescent="0.35">
      <c r="A70">
        <v>67</v>
      </c>
      <c r="B70" t="s">
        <v>580</v>
      </c>
      <c r="C70">
        <v>0</v>
      </c>
      <c r="D70">
        <v>0</v>
      </c>
      <c r="E70" t="s">
        <v>580</v>
      </c>
      <c r="F70" t="s">
        <v>580</v>
      </c>
    </row>
    <row r="71" spans="1:6" x14ac:dyDescent="0.35">
      <c r="A71">
        <v>68</v>
      </c>
      <c r="B71" t="s">
        <v>580</v>
      </c>
      <c r="C71">
        <v>0</v>
      </c>
      <c r="D71">
        <v>0</v>
      </c>
      <c r="E71" t="s">
        <v>580</v>
      </c>
      <c r="F71" t="s">
        <v>580</v>
      </c>
    </row>
    <row r="72" spans="1:6" x14ac:dyDescent="0.35">
      <c r="A72">
        <v>69</v>
      </c>
      <c r="B72" t="s">
        <v>580</v>
      </c>
      <c r="C72">
        <v>0</v>
      </c>
      <c r="D72">
        <v>0</v>
      </c>
      <c r="E72" t="s">
        <v>580</v>
      </c>
      <c r="F72" t="s">
        <v>580</v>
      </c>
    </row>
    <row r="73" spans="1:6" x14ac:dyDescent="0.35">
      <c r="A73">
        <v>70</v>
      </c>
      <c r="B73" t="s">
        <v>580</v>
      </c>
      <c r="C73">
        <v>0</v>
      </c>
      <c r="D73">
        <v>0</v>
      </c>
      <c r="E73" t="s">
        <v>580</v>
      </c>
      <c r="F73" t="s">
        <v>580</v>
      </c>
    </row>
    <row r="74" spans="1:6" x14ac:dyDescent="0.35">
      <c r="A74">
        <v>71</v>
      </c>
      <c r="B74" t="s">
        <v>580</v>
      </c>
      <c r="C74">
        <v>0</v>
      </c>
      <c r="D74">
        <v>0</v>
      </c>
      <c r="E74" t="s">
        <v>580</v>
      </c>
      <c r="F74" t="s">
        <v>580</v>
      </c>
    </row>
    <row r="75" spans="1:6" x14ac:dyDescent="0.35">
      <c r="A75">
        <v>72</v>
      </c>
      <c r="B75" t="s">
        <v>580</v>
      </c>
      <c r="C75">
        <v>0</v>
      </c>
      <c r="D75">
        <v>0</v>
      </c>
      <c r="E75" t="s">
        <v>580</v>
      </c>
      <c r="F75" t="s">
        <v>580</v>
      </c>
    </row>
    <row r="76" spans="1:6" x14ac:dyDescent="0.35">
      <c r="A76">
        <v>73</v>
      </c>
      <c r="B76" t="s">
        <v>580</v>
      </c>
      <c r="C76">
        <v>0</v>
      </c>
      <c r="D76">
        <v>0</v>
      </c>
      <c r="E76" t="s">
        <v>580</v>
      </c>
      <c r="F76" t="s">
        <v>580</v>
      </c>
    </row>
    <row r="77" spans="1:6" x14ac:dyDescent="0.35">
      <c r="A77">
        <v>74</v>
      </c>
      <c r="B77" t="s">
        <v>580</v>
      </c>
      <c r="C77">
        <v>0</v>
      </c>
      <c r="D77">
        <v>0</v>
      </c>
      <c r="E77" t="s">
        <v>580</v>
      </c>
      <c r="F77" t="s">
        <v>580</v>
      </c>
    </row>
    <row r="78" spans="1:6" x14ac:dyDescent="0.35">
      <c r="A78">
        <v>75</v>
      </c>
      <c r="B78" t="s">
        <v>580</v>
      </c>
      <c r="C78">
        <v>0</v>
      </c>
      <c r="D78">
        <v>0</v>
      </c>
      <c r="E78" t="s">
        <v>580</v>
      </c>
      <c r="F78" t="s">
        <v>580</v>
      </c>
    </row>
    <row r="79" spans="1:6" x14ac:dyDescent="0.35">
      <c r="A79">
        <v>76</v>
      </c>
      <c r="B79" t="s">
        <v>580</v>
      </c>
      <c r="C79">
        <v>0</v>
      </c>
      <c r="D79">
        <v>0</v>
      </c>
      <c r="E79" t="s">
        <v>580</v>
      </c>
      <c r="F79" t="s">
        <v>580</v>
      </c>
    </row>
    <row r="80" spans="1:6" x14ac:dyDescent="0.35">
      <c r="A80">
        <v>77</v>
      </c>
      <c r="B80" t="s">
        <v>580</v>
      </c>
      <c r="C80">
        <v>0</v>
      </c>
      <c r="D80">
        <v>0</v>
      </c>
      <c r="E80" t="s">
        <v>580</v>
      </c>
      <c r="F80" t="s">
        <v>580</v>
      </c>
    </row>
    <row r="81" spans="1:6" x14ac:dyDescent="0.35">
      <c r="A81">
        <v>78</v>
      </c>
      <c r="B81" t="s">
        <v>580</v>
      </c>
      <c r="C81">
        <v>0</v>
      </c>
      <c r="D81">
        <v>0</v>
      </c>
      <c r="E81" t="s">
        <v>580</v>
      </c>
      <c r="F81" t="s">
        <v>580</v>
      </c>
    </row>
    <row r="82" spans="1:6" x14ac:dyDescent="0.35">
      <c r="A82">
        <v>79</v>
      </c>
      <c r="B82" t="s">
        <v>580</v>
      </c>
      <c r="C82">
        <v>0</v>
      </c>
      <c r="D82">
        <v>0</v>
      </c>
      <c r="E82" t="s">
        <v>580</v>
      </c>
      <c r="F82" t="s">
        <v>580</v>
      </c>
    </row>
    <row r="83" spans="1:6" x14ac:dyDescent="0.35">
      <c r="A83">
        <v>80</v>
      </c>
      <c r="B83" t="s">
        <v>580</v>
      </c>
      <c r="C83">
        <v>0</v>
      </c>
      <c r="D83">
        <v>0</v>
      </c>
      <c r="E83" t="s">
        <v>580</v>
      </c>
      <c r="F83" t="s">
        <v>580</v>
      </c>
    </row>
    <row r="84" spans="1:6" x14ac:dyDescent="0.35">
      <c r="A84">
        <v>81</v>
      </c>
      <c r="B84" t="s">
        <v>580</v>
      </c>
      <c r="C84">
        <v>0</v>
      </c>
      <c r="D84">
        <v>0</v>
      </c>
      <c r="E84" t="s">
        <v>580</v>
      </c>
      <c r="F84" t="s">
        <v>580</v>
      </c>
    </row>
    <row r="85" spans="1:6" x14ac:dyDescent="0.35">
      <c r="A85">
        <v>82</v>
      </c>
      <c r="B85" t="s">
        <v>580</v>
      </c>
      <c r="C85">
        <v>0</v>
      </c>
      <c r="D85">
        <v>0</v>
      </c>
      <c r="E85" t="s">
        <v>580</v>
      </c>
      <c r="F85" t="s">
        <v>580</v>
      </c>
    </row>
    <row r="86" spans="1:6" x14ac:dyDescent="0.35">
      <c r="A86">
        <v>83</v>
      </c>
      <c r="B86" t="s">
        <v>580</v>
      </c>
      <c r="C86">
        <v>0</v>
      </c>
      <c r="D86">
        <v>0</v>
      </c>
      <c r="E86" t="s">
        <v>580</v>
      </c>
      <c r="F86" t="s">
        <v>580</v>
      </c>
    </row>
    <row r="87" spans="1:6" x14ac:dyDescent="0.35">
      <c r="A87">
        <v>84</v>
      </c>
      <c r="B87" t="s">
        <v>580</v>
      </c>
      <c r="C87">
        <v>0</v>
      </c>
      <c r="D87">
        <v>0</v>
      </c>
      <c r="E87" t="s">
        <v>580</v>
      </c>
      <c r="F87" t="s">
        <v>580</v>
      </c>
    </row>
    <row r="88" spans="1:6" x14ac:dyDescent="0.35">
      <c r="A88">
        <v>85</v>
      </c>
      <c r="B88" t="s">
        <v>580</v>
      </c>
      <c r="C88">
        <v>0</v>
      </c>
      <c r="D88">
        <v>0</v>
      </c>
      <c r="E88" t="s">
        <v>580</v>
      </c>
      <c r="F88" t="s">
        <v>580</v>
      </c>
    </row>
    <row r="89" spans="1:6" x14ac:dyDescent="0.35">
      <c r="A89">
        <v>86</v>
      </c>
      <c r="B89" t="s">
        <v>580</v>
      </c>
      <c r="C89">
        <v>0</v>
      </c>
      <c r="D89">
        <v>0</v>
      </c>
      <c r="E89" t="s">
        <v>580</v>
      </c>
      <c r="F89" t="s">
        <v>580</v>
      </c>
    </row>
    <row r="90" spans="1:6" x14ac:dyDescent="0.35">
      <c r="A90">
        <v>87</v>
      </c>
      <c r="B90" t="s">
        <v>580</v>
      </c>
      <c r="C90">
        <v>0</v>
      </c>
      <c r="D90">
        <v>0</v>
      </c>
      <c r="E90" t="s">
        <v>580</v>
      </c>
      <c r="F90" t="s">
        <v>580</v>
      </c>
    </row>
    <row r="91" spans="1:6" x14ac:dyDescent="0.35">
      <c r="A91">
        <v>88</v>
      </c>
      <c r="B91" t="s">
        <v>580</v>
      </c>
      <c r="C91">
        <v>0</v>
      </c>
      <c r="D91">
        <v>0</v>
      </c>
      <c r="E91" t="s">
        <v>580</v>
      </c>
      <c r="F91" t="s">
        <v>580</v>
      </c>
    </row>
    <row r="92" spans="1:6" x14ac:dyDescent="0.35">
      <c r="A92">
        <v>89</v>
      </c>
      <c r="B92" t="s">
        <v>580</v>
      </c>
      <c r="C92">
        <v>0</v>
      </c>
      <c r="D92">
        <v>0</v>
      </c>
      <c r="E92" t="s">
        <v>580</v>
      </c>
      <c r="F92" t="s">
        <v>580</v>
      </c>
    </row>
    <row r="93" spans="1:6" x14ac:dyDescent="0.35">
      <c r="A93">
        <v>90</v>
      </c>
      <c r="B93" t="s">
        <v>580</v>
      </c>
      <c r="C93">
        <v>0</v>
      </c>
      <c r="D93">
        <v>0</v>
      </c>
      <c r="E93" t="s">
        <v>580</v>
      </c>
      <c r="F93" t="s">
        <v>580</v>
      </c>
    </row>
    <row r="94" spans="1:6" x14ac:dyDescent="0.35">
      <c r="A94">
        <v>91</v>
      </c>
      <c r="B94" t="s">
        <v>580</v>
      </c>
      <c r="C94">
        <v>0</v>
      </c>
      <c r="D94">
        <v>0</v>
      </c>
      <c r="E94" t="s">
        <v>580</v>
      </c>
      <c r="F94" t="s">
        <v>580</v>
      </c>
    </row>
    <row r="95" spans="1:6" x14ac:dyDescent="0.35">
      <c r="A95">
        <v>92</v>
      </c>
      <c r="B95" t="s">
        <v>580</v>
      </c>
      <c r="C95">
        <v>0</v>
      </c>
      <c r="D95">
        <v>0</v>
      </c>
      <c r="E95" t="s">
        <v>580</v>
      </c>
      <c r="F95" t="s">
        <v>580</v>
      </c>
    </row>
    <row r="96" spans="1:6" x14ac:dyDescent="0.35">
      <c r="A96">
        <v>93</v>
      </c>
      <c r="B96" t="s">
        <v>580</v>
      </c>
      <c r="C96">
        <v>0</v>
      </c>
      <c r="D96">
        <v>0</v>
      </c>
      <c r="E96" t="s">
        <v>580</v>
      </c>
      <c r="F96" t="s">
        <v>580</v>
      </c>
    </row>
    <row r="97" spans="1:6" x14ac:dyDescent="0.35">
      <c r="A97">
        <v>94</v>
      </c>
      <c r="B97" t="s">
        <v>580</v>
      </c>
      <c r="C97">
        <v>0</v>
      </c>
      <c r="D97">
        <v>0</v>
      </c>
      <c r="E97" t="s">
        <v>580</v>
      </c>
      <c r="F97" t="s">
        <v>580</v>
      </c>
    </row>
    <row r="98" spans="1:6" x14ac:dyDescent="0.35">
      <c r="A98">
        <v>95</v>
      </c>
      <c r="B98" t="s">
        <v>580</v>
      </c>
      <c r="C98">
        <v>0</v>
      </c>
      <c r="D98">
        <v>0</v>
      </c>
      <c r="E98" t="s">
        <v>580</v>
      </c>
      <c r="F98" t="s">
        <v>580</v>
      </c>
    </row>
    <row r="99" spans="1:6" x14ac:dyDescent="0.35">
      <c r="A99">
        <v>96</v>
      </c>
      <c r="B99" t="s">
        <v>580</v>
      </c>
      <c r="C99">
        <v>0</v>
      </c>
      <c r="D99">
        <v>0</v>
      </c>
      <c r="E99" t="s">
        <v>580</v>
      </c>
      <c r="F99" t="s">
        <v>580</v>
      </c>
    </row>
    <row r="100" spans="1:6" x14ac:dyDescent="0.35">
      <c r="A100">
        <v>97</v>
      </c>
      <c r="B100" t="s">
        <v>580</v>
      </c>
      <c r="C100">
        <v>0</v>
      </c>
      <c r="D100">
        <v>0</v>
      </c>
      <c r="E100" t="s">
        <v>580</v>
      </c>
      <c r="F100" t="s">
        <v>580</v>
      </c>
    </row>
    <row r="101" spans="1:6" x14ac:dyDescent="0.35">
      <c r="A101">
        <v>98</v>
      </c>
      <c r="B101" t="s">
        <v>580</v>
      </c>
      <c r="C101">
        <v>0</v>
      </c>
      <c r="D101">
        <v>0</v>
      </c>
      <c r="E101" t="s">
        <v>580</v>
      </c>
      <c r="F101" t="s">
        <v>580</v>
      </c>
    </row>
    <row r="102" spans="1:6" x14ac:dyDescent="0.35">
      <c r="A102">
        <v>99</v>
      </c>
      <c r="B102" t="s">
        <v>580</v>
      </c>
      <c r="C102">
        <v>0</v>
      </c>
      <c r="D102">
        <v>0</v>
      </c>
      <c r="E102" t="s">
        <v>580</v>
      </c>
      <c r="F102" t="s">
        <v>580</v>
      </c>
    </row>
    <row r="103" spans="1:6" x14ac:dyDescent="0.35">
      <c r="A103">
        <v>100</v>
      </c>
      <c r="B103" t="s">
        <v>580</v>
      </c>
      <c r="C103">
        <v>0</v>
      </c>
      <c r="D103">
        <v>0</v>
      </c>
      <c r="E103" t="s">
        <v>580</v>
      </c>
      <c r="F103" t="s">
        <v>580</v>
      </c>
    </row>
    <row r="104" spans="1:6" x14ac:dyDescent="0.35">
      <c r="A104">
        <v>101</v>
      </c>
      <c r="B104" t="s">
        <v>580</v>
      </c>
      <c r="C104">
        <v>0</v>
      </c>
      <c r="D104">
        <v>0</v>
      </c>
      <c r="E104" t="s">
        <v>580</v>
      </c>
      <c r="F104" t="s">
        <v>580</v>
      </c>
    </row>
    <row r="105" spans="1:6" x14ac:dyDescent="0.35">
      <c r="A105">
        <v>102</v>
      </c>
      <c r="B105" t="s">
        <v>580</v>
      </c>
      <c r="C105">
        <v>0</v>
      </c>
      <c r="D105">
        <v>0</v>
      </c>
      <c r="E105" t="s">
        <v>580</v>
      </c>
      <c r="F105" t="s">
        <v>580</v>
      </c>
    </row>
    <row r="106" spans="1:6" x14ac:dyDescent="0.35">
      <c r="A106">
        <v>103</v>
      </c>
      <c r="B106" t="s">
        <v>580</v>
      </c>
      <c r="C106">
        <v>0</v>
      </c>
      <c r="D106">
        <v>0</v>
      </c>
      <c r="E106" t="s">
        <v>580</v>
      </c>
      <c r="F106" t="s">
        <v>580</v>
      </c>
    </row>
    <row r="107" spans="1:6" x14ac:dyDescent="0.35">
      <c r="A107">
        <v>104</v>
      </c>
      <c r="B107" t="s">
        <v>580</v>
      </c>
      <c r="C107">
        <v>0</v>
      </c>
      <c r="D107">
        <v>0</v>
      </c>
      <c r="E107" t="s">
        <v>580</v>
      </c>
      <c r="F107" t="s">
        <v>580</v>
      </c>
    </row>
    <row r="108" spans="1:6" x14ac:dyDescent="0.35">
      <c r="A108">
        <v>105</v>
      </c>
      <c r="B108" t="s">
        <v>580</v>
      </c>
      <c r="C108">
        <v>0</v>
      </c>
      <c r="D108">
        <v>0</v>
      </c>
      <c r="E108" t="s">
        <v>580</v>
      </c>
      <c r="F108" t="s">
        <v>580</v>
      </c>
    </row>
    <row r="109" spans="1:6" x14ac:dyDescent="0.35">
      <c r="A109">
        <v>106</v>
      </c>
      <c r="B109" t="s">
        <v>580</v>
      </c>
      <c r="C109">
        <v>0</v>
      </c>
      <c r="D109">
        <v>0</v>
      </c>
      <c r="E109" t="s">
        <v>580</v>
      </c>
      <c r="F109" t="s">
        <v>580</v>
      </c>
    </row>
    <row r="110" spans="1:6" x14ac:dyDescent="0.35">
      <c r="A110">
        <v>107</v>
      </c>
      <c r="B110" t="s">
        <v>580</v>
      </c>
      <c r="C110">
        <v>0</v>
      </c>
      <c r="D110">
        <v>0</v>
      </c>
      <c r="E110" t="s">
        <v>580</v>
      </c>
      <c r="F110" t="s">
        <v>580</v>
      </c>
    </row>
    <row r="111" spans="1:6" x14ac:dyDescent="0.35">
      <c r="A111">
        <v>108</v>
      </c>
      <c r="B111" t="s">
        <v>580</v>
      </c>
      <c r="C111">
        <v>0</v>
      </c>
      <c r="D111">
        <v>0</v>
      </c>
      <c r="E111" t="s">
        <v>580</v>
      </c>
      <c r="F111" t="s">
        <v>580</v>
      </c>
    </row>
    <row r="112" spans="1:6" x14ac:dyDescent="0.35">
      <c r="A112">
        <v>109</v>
      </c>
      <c r="B112" t="s">
        <v>580</v>
      </c>
      <c r="C112">
        <v>0</v>
      </c>
      <c r="D112">
        <v>0</v>
      </c>
      <c r="E112" t="s">
        <v>580</v>
      </c>
      <c r="F112" t="s">
        <v>580</v>
      </c>
    </row>
    <row r="113" spans="1:6" x14ac:dyDescent="0.35">
      <c r="A113">
        <v>110</v>
      </c>
      <c r="B113" t="s">
        <v>580</v>
      </c>
      <c r="C113">
        <v>0</v>
      </c>
      <c r="D113">
        <v>0</v>
      </c>
      <c r="E113" t="s">
        <v>580</v>
      </c>
      <c r="F113" t="s">
        <v>580</v>
      </c>
    </row>
    <row r="114" spans="1:6" x14ac:dyDescent="0.35">
      <c r="A114">
        <v>111</v>
      </c>
      <c r="B114" t="s">
        <v>580</v>
      </c>
      <c r="C114">
        <v>0</v>
      </c>
      <c r="D114">
        <v>0</v>
      </c>
      <c r="E114" t="s">
        <v>580</v>
      </c>
      <c r="F114" t="s">
        <v>580</v>
      </c>
    </row>
    <row r="115" spans="1:6" x14ac:dyDescent="0.35">
      <c r="A115">
        <v>112</v>
      </c>
      <c r="B115" t="s">
        <v>580</v>
      </c>
      <c r="C115">
        <v>0</v>
      </c>
      <c r="D115">
        <v>0</v>
      </c>
      <c r="E115" t="s">
        <v>580</v>
      </c>
      <c r="F115" t="s">
        <v>580</v>
      </c>
    </row>
    <row r="116" spans="1:6" x14ac:dyDescent="0.35">
      <c r="A116">
        <v>113</v>
      </c>
      <c r="B116" t="s">
        <v>580</v>
      </c>
      <c r="C116">
        <v>0</v>
      </c>
      <c r="D116">
        <v>0</v>
      </c>
      <c r="E116" t="s">
        <v>580</v>
      </c>
      <c r="F116" t="s">
        <v>580</v>
      </c>
    </row>
    <row r="117" spans="1:6" x14ac:dyDescent="0.35">
      <c r="A117">
        <v>114</v>
      </c>
      <c r="B117" t="s">
        <v>580</v>
      </c>
      <c r="C117">
        <v>0</v>
      </c>
      <c r="D117">
        <v>0</v>
      </c>
      <c r="E117" t="s">
        <v>580</v>
      </c>
      <c r="F117" t="s">
        <v>580</v>
      </c>
    </row>
    <row r="118" spans="1:6" x14ac:dyDescent="0.35">
      <c r="A118">
        <v>115</v>
      </c>
      <c r="B118" t="s">
        <v>580</v>
      </c>
      <c r="C118">
        <v>0</v>
      </c>
      <c r="D118">
        <v>0</v>
      </c>
      <c r="E118" t="s">
        <v>580</v>
      </c>
      <c r="F118" t="s">
        <v>580</v>
      </c>
    </row>
    <row r="119" spans="1:6" x14ac:dyDescent="0.35">
      <c r="A119">
        <v>116</v>
      </c>
      <c r="B119" t="s">
        <v>580</v>
      </c>
      <c r="C119">
        <v>0</v>
      </c>
      <c r="D119">
        <v>0</v>
      </c>
      <c r="E119" t="s">
        <v>580</v>
      </c>
      <c r="F119" t="s">
        <v>580</v>
      </c>
    </row>
    <row r="120" spans="1:6" x14ac:dyDescent="0.35">
      <c r="A120">
        <v>117</v>
      </c>
      <c r="B120" t="s">
        <v>580</v>
      </c>
      <c r="C120">
        <v>0</v>
      </c>
      <c r="D120">
        <v>0</v>
      </c>
      <c r="E120" t="s">
        <v>580</v>
      </c>
      <c r="F120" t="s">
        <v>580</v>
      </c>
    </row>
    <row r="121" spans="1:6" x14ac:dyDescent="0.35">
      <c r="A121">
        <v>118</v>
      </c>
      <c r="B121" t="s">
        <v>580</v>
      </c>
      <c r="C121">
        <v>0</v>
      </c>
      <c r="D121">
        <v>0</v>
      </c>
      <c r="E121" t="s">
        <v>580</v>
      </c>
      <c r="F121" t="s">
        <v>580</v>
      </c>
    </row>
    <row r="122" spans="1:6" x14ac:dyDescent="0.35">
      <c r="A122">
        <v>119</v>
      </c>
      <c r="B122" t="s">
        <v>580</v>
      </c>
      <c r="C122">
        <v>0</v>
      </c>
      <c r="D122">
        <v>0</v>
      </c>
      <c r="E122" t="s">
        <v>580</v>
      </c>
      <c r="F122" t="s">
        <v>580</v>
      </c>
    </row>
    <row r="123" spans="1:6" x14ac:dyDescent="0.35">
      <c r="A123">
        <v>120</v>
      </c>
      <c r="B123" t="s">
        <v>580</v>
      </c>
      <c r="C123">
        <v>0</v>
      </c>
      <c r="D123">
        <v>0</v>
      </c>
      <c r="E123" t="s">
        <v>580</v>
      </c>
      <c r="F123" t="s">
        <v>580</v>
      </c>
    </row>
    <row r="124" spans="1:6" x14ac:dyDescent="0.35">
      <c r="A124">
        <v>121</v>
      </c>
      <c r="B124" t="s">
        <v>580</v>
      </c>
      <c r="C124">
        <v>0</v>
      </c>
      <c r="D124">
        <v>0</v>
      </c>
      <c r="E124" t="s">
        <v>580</v>
      </c>
      <c r="F124" t="s">
        <v>580</v>
      </c>
    </row>
    <row r="125" spans="1:6" x14ac:dyDescent="0.35">
      <c r="A125">
        <v>122</v>
      </c>
      <c r="B125" t="s">
        <v>580</v>
      </c>
      <c r="C125">
        <v>0</v>
      </c>
      <c r="D125">
        <v>0</v>
      </c>
      <c r="E125" t="s">
        <v>580</v>
      </c>
      <c r="F125" t="s">
        <v>580</v>
      </c>
    </row>
    <row r="126" spans="1:6" x14ac:dyDescent="0.35">
      <c r="A126">
        <v>123</v>
      </c>
      <c r="B126" t="s">
        <v>580</v>
      </c>
      <c r="C126">
        <v>0</v>
      </c>
      <c r="D126">
        <v>0</v>
      </c>
      <c r="E126" t="s">
        <v>580</v>
      </c>
      <c r="F126" t="s">
        <v>580</v>
      </c>
    </row>
    <row r="127" spans="1:6" x14ac:dyDescent="0.35">
      <c r="A127">
        <v>124</v>
      </c>
      <c r="B127" t="s">
        <v>580</v>
      </c>
      <c r="C127">
        <v>0</v>
      </c>
      <c r="D127">
        <v>0</v>
      </c>
      <c r="E127" t="s">
        <v>580</v>
      </c>
      <c r="F127" t="s">
        <v>580</v>
      </c>
    </row>
    <row r="128" spans="1:6" x14ac:dyDescent="0.35">
      <c r="A128">
        <v>125</v>
      </c>
      <c r="B128" t="s">
        <v>580</v>
      </c>
      <c r="C128">
        <v>0</v>
      </c>
      <c r="D128">
        <v>0</v>
      </c>
      <c r="E128" t="s">
        <v>580</v>
      </c>
      <c r="F128" t="s">
        <v>580</v>
      </c>
    </row>
    <row r="129" spans="1:6" x14ac:dyDescent="0.35">
      <c r="A129">
        <v>126</v>
      </c>
      <c r="B129" t="s">
        <v>580</v>
      </c>
      <c r="C129">
        <v>0</v>
      </c>
      <c r="D129">
        <v>0</v>
      </c>
      <c r="E129" t="s">
        <v>580</v>
      </c>
      <c r="F129" t="s">
        <v>580</v>
      </c>
    </row>
    <row r="130" spans="1:6" x14ac:dyDescent="0.35">
      <c r="A130">
        <v>127</v>
      </c>
      <c r="B130" t="s">
        <v>580</v>
      </c>
      <c r="C130">
        <v>0</v>
      </c>
      <c r="D130">
        <v>0</v>
      </c>
      <c r="E130" t="s">
        <v>580</v>
      </c>
      <c r="F130" t="s">
        <v>580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453125" customWidth="1"/>
    <col min="2" max="2" width="34.81640625" bestFit="1" customWidth="1"/>
    <col min="3" max="3" width="33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3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35">
      <c r="A4">
        <v>1</v>
      </c>
      <c r="B4" t="s">
        <v>581</v>
      </c>
      <c r="C4">
        <v>0</v>
      </c>
      <c r="D4">
        <v>0</v>
      </c>
      <c r="E4" t="s">
        <v>581</v>
      </c>
      <c r="F4" t="s">
        <v>581</v>
      </c>
    </row>
    <row r="5" spans="1:6" x14ac:dyDescent="0.35">
      <c r="A5">
        <v>2</v>
      </c>
      <c r="B5" t="s">
        <v>581</v>
      </c>
      <c r="C5">
        <v>0</v>
      </c>
      <c r="D5">
        <v>0</v>
      </c>
      <c r="E5" t="s">
        <v>581</v>
      </c>
      <c r="F5" t="s">
        <v>581</v>
      </c>
    </row>
    <row r="6" spans="1:6" x14ac:dyDescent="0.35">
      <c r="A6">
        <v>3</v>
      </c>
      <c r="B6" t="s">
        <v>581</v>
      </c>
      <c r="C6">
        <v>0</v>
      </c>
      <c r="D6">
        <v>0</v>
      </c>
      <c r="E6" t="s">
        <v>581</v>
      </c>
      <c r="F6" t="s">
        <v>581</v>
      </c>
    </row>
    <row r="7" spans="1:6" x14ac:dyDescent="0.35">
      <c r="A7">
        <v>4</v>
      </c>
      <c r="B7" t="s">
        <v>581</v>
      </c>
      <c r="C7">
        <v>0</v>
      </c>
      <c r="D7">
        <v>0</v>
      </c>
      <c r="E7" t="s">
        <v>581</v>
      </c>
      <c r="F7" t="s">
        <v>581</v>
      </c>
    </row>
    <row r="8" spans="1:6" x14ac:dyDescent="0.35">
      <c r="A8">
        <v>5</v>
      </c>
      <c r="B8" t="s">
        <v>581</v>
      </c>
      <c r="C8">
        <v>0</v>
      </c>
      <c r="D8">
        <v>0</v>
      </c>
      <c r="E8" t="s">
        <v>581</v>
      </c>
      <c r="F8" t="s">
        <v>581</v>
      </c>
    </row>
    <row r="9" spans="1:6" x14ac:dyDescent="0.35">
      <c r="A9">
        <v>6</v>
      </c>
      <c r="B9" t="s">
        <v>581</v>
      </c>
      <c r="C9">
        <v>0</v>
      </c>
      <c r="D9">
        <v>0</v>
      </c>
      <c r="E9" t="s">
        <v>581</v>
      </c>
      <c r="F9" t="s">
        <v>581</v>
      </c>
    </row>
    <row r="10" spans="1:6" x14ac:dyDescent="0.35">
      <c r="A10">
        <v>7</v>
      </c>
      <c r="B10" t="s">
        <v>581</v>
      </c>
      <c r="C10">
        <v>0</v>
      </c>
      <c r="D10">
        <v>0</v>
      </c>
      <c r="E10" t="s">
        <v>581</v>
      </c>
      <c r="F10" t="s">
        <v>581</v>
      </c>
    </row>
    <row r="11" spans="1:6" x14ac:dyDescent="0.35">
      <c r="A11">
        <v>8</v>
      </c>
      <c r="B11" t="s">
        <v>581</v>
      </c>
      <c r="C11">
        <v>0</v>
      </c>
      <c r="D11">
        <v>0</v>
      </c>
      <c r="E11" t="s">
        <v>581</v>
      </c>
      <c r="F11" t="s">
        <v>581</v>
      </c>
    </row>
    <row r="12" spans="1:6" x14ac:dyDescent="0.35">
      <c r="A12">
        <v>9</v>
      </c>
      <c r="B12" t="s">
        <v>581</v>
      </c>
      <c r="C12">
        <v>0</v>
      </c>
      <c r="D12">
        <v>0</v>
      </c>
      <c r="E12" t="s">
        <v>581</v>
      </c>
      <c r="F12" t="s">
        <v>581</v>
      </c>
    </row>
    <row r="13" spans="1:6" x14ac:dyDescent="0.35">
      <c r="A13">
        <v>10</v>
      </c>
      <c r="B13" t="s">
        <v>581</v>
      </c>
      <c r="C13">
        <v>0</v>
      </c>
      <c r="D13">
        <v>0</v>
      </c>
      <c r="E13" t="s">
        <v>581</v>
      </c>
      <c r="F13" t="s">
        <v>581</v>
      </c>
    </row>
    <row r="14" spans="1:6" x14ac:dyDescent="0.35">
      <c r="A14">
        <v>11</v>
      </c>
      <c r="B14" t="s">
        <v>581</v>
      </c>
      <c r="C14">
        <v>0</v>
      </c>
      <c r="D14">
        <v>0</v>
      </c>
      <c r="E14" t="s">
        <v>581</v>
      </c>
      <c r="F14" t="s">
        <v>581</v>
      </c>
    </row>
    <row r="15" spans="1:6" x14ac:dyDescent="0.35">
      <c r="A15">
        <v>12</v>
      </c>
      <c r="B15" t="s">
        <v>581</v>
      </c>
      <c r="C15">
        <v>0</v>
      </c>
      <c r="D15">
        <v>0</v>
      </c>
      <c r="E15" t="s">
        <v>581</v>
      </c>
      <c r="F15" t="s">
        <v>581</v>
      </c>
    </row>
    <row r="16" spans="1:6" x14ac:dyDescent="0.35">
      <c r="A16">
        <v>13</v>
      </c>
      <c r="B16" t="s">
        <v>581</v>
      </c>
      <c r="C16">
        <v>0</v>
      </c>
      <c r="D16">
        <v>0</v>
      </c>
      <c r="E16" t="s">
        <v>581</v>
      </c>
      <c r="F16" t="s">
        <v>581</v>
      </c>
    </row>
    <row r="17" spans="1:6" x14ac:dyDescent="0.35">
      <c r="A17">
        <v>14</v>
      </c>
      <c r="B17" t="s">
        <v>581</v>
      </c>
      <c r="C17">
        <v>0</v>
      </c>
      <c r="D17">
        <v>0</v>
      </c>
      <c r="E17" t="s">
        <v>581</v>
      </c>
      <c r="F17" t="s">
        <v>581</v>
      </c>
    </row>
    <row r="18" spans="1:6" x14ac:dyDescent="0.35">
      <c r="A18">
        <v>15</v>
      </c>
      <c r="B18" t="s">
        <v>581</v>
      </c>
      <c r="C18">
        <v>0</v>
      </c>
      <c r="D18">
        <v>0</v>
      </c>
      <c r="E18" t="s">
        <v>581</v>
      </c>
      <c r="F18" t="s">
        <v>581</v>
      </c>
    </row>
    <row r="19" spans="1:6" x14ac:dyDescent="0.35">
      <c r="A19">
        <v>16</v>
      </c>
      <c r="B19" t="s">
        <v>581</v>
      </c>
      <c r="C19">
        <v>0</v>
      </c>
      <c r="D19">
        <v>0</v>
      </c>
      <c r="E19" t="s">
        <v>581</v>
      </c>
      <c r="F19" t="s">
        <v>581</v>
      </c>
    </row>
    <row r="20" spans="1:6" x14ac:dyDescent="0.35">
      <c r="A20">
        <v>17</v>
      </c>
      <c r="B20" t="s">
        <v>581</v>
      </c>
      <c r="C20">
        <v>0</v>
      </c>
      <c r="D20">
        <v>0</v>
      </c>
      <c r="E20" t="s">
        <v>581</v>
      </c>
      <c r="F20" t="s">
        <v>581</v>
      </c>
    </row>
    <row r="21" spans="1:6" x14ac:dyDescent="0.35">
      <c r="A21">
        <v>18</v>
      </c>
      <c r="B21" t="s">
        <v>581</v>
      </c>
      <c r="C21">
        <v>0</v>
      </c>
      <c r="D21">
        <v>0</v>
      </c>
      <c r="E21" t="s">
        <v>581</v>
      </c>
      <c r="F21" t="s">
        <v>581</v>
      </c>
    </row>
    <row r="22" spans="1:6" x14ac:dyDescent="0.35">
      <c r="A22">
        <v>19</v>
      </c>
      <c r="B22" t="s">
        <v>581</v>
      </c>
      <c r="C22">
        <v>0</v>
      </c>
      <c r="D22">
        <v>0</v>
      </c>
      <c r="E22" t="s">
        <v>581</v>
      </c>
      <c r="F22" t="s">
        <v>581</v>
      </c>
    </row>
    <row r="23" spans="1:6" x14ac:dyDescent="0.35">
      <c r="A23">
        <v>20</v>
      </c>
      <c r="B23" t="s">
        <v>581</v>
      </c>
      <c r="C23">
        <v>0</v>
      </c>
      <c r="D23">
        <v>0</v>
      </c>
      <c r="E23" t="s">
        <v>581</v>
      </c>
      <c r="F23" t="s">
        <v>581</v>
      </c>
    </row>
    <row r="24" spans="1:6" x14ac:dyDescent="0.35">
      <c r="A24">
        <v>21</v>
      </c>
      <c r="B24" t="s">
        <v>581</v>
      </c>
      <c r="C24">
        <v>0</v>
      </c>
      <c r="D24">
        <v>0</v>
      </c>
      <c r="E24" t="s">
        <v>581</v>
      </c>
      <c r="F24" t="s">
        <v>581</v>
      </c>
    </row>
    <row r="25" spans="1:6" x14ac:dyDescent="0.35">
      <c r="A25">
        <v>22</v>
      </c>
      <c r="B25" t="s">
        <v>581</v>
      </c>
      <c r="C25">
        <v>0</v>
      </c>
      <c r="D25">
        <v>0</v>
      </c>
      <c r="E25" t="s">
        <v>581</v>
      </c>
      <c r="F25" t="s">
        <v>581</v>
      </c>
    </row>
    <row r="26" spans="1:6" x14ac:dyDescent="0.35">
      <c r="A26">
        <v>23</v>
      </c>
      <c r="B26" t="s">
        <v>581</v>
      </c>
      <c r="C26">
        <v>0</v>
      </c>
      <c r="D26">
        <v>0</v>
      </c>
      <c r="E26" t="s">
        <v>581</v>
      </c>
      <c r="F26" t="s">
        <v>581</v>
      </c>
    </row>
    <row r="27" spans="1:6" x14ac:dyDescent="0.35">
      <c r="A27">
        <v>24</v>
      </c>
      <c r="B27" t="s">
        <v>581</v>
      </c>
      <c r="C27">
        <v>0</v>
      </c>
      <c r="D27">
        <v>0</v>
      </c>
      <c r="E27" t="s">
        <v>581</v>
      </c>
      <c r="F27" t="s">
        <v>581</v>
      </c>
    </row>
    <row r="28" spans="1:6" x14ac:dyDescent="0.35">
      <c r="A28">
        <v>25</v>
      </c>
      <c r="B28" t="s">
        <v>581</v>
      </c>
      <c r="C28">
        <v>0</v>
      </c>
      <c r="D28">
        <v>0</v>
      </c>
      <c r="E28" t="s">
        <v>581</v>
      </c>
      <c r="F28" t="s">
        <v>581</v>
      </c>
    </row>
    <row r="29" spans="1:6" x14ac:dyDescent="0.35">
      <c r="A29">
        <v>26</v>
      </c>
      <c r="B29" t="s">
        <v>581</v>
      </c>
      <c r="C29">
        <v>0</v>
      </c>
      <c r="D29">
        <v>0</v>
      </c>
      <c r="E29" t="s">
        <v>581</v>
      </c>
      <c r="F29" t="s">
        <v>581</v>
      </c>
    </row>
    <row r="30" spans="1:6" x14ac:dyDescent="0.35">
      <c r="A30">
        <v>27</v>
      </c>
      <c r="B30" t="s">
        <v>581</v>
      </c>
      <c r="C30">
        <v>0</v>
      </c>
      <c r="D30">
        <v>0</v>
      </c>
      <c r="E30" t="s">
        <v>581</v>
      </c>
      <c r="F30" t="s">
        <v>581</v>
      </c>
    </row>
    <row r="31" spans="1:6" x14ac:dyDescent="0.35">
      <c r="A31">
        <v>28</v>
      </c>
      <c r="B31" t="s">
        <v>581</v>
      </c>
      <c r="C31">
        <v>0</v>
      </c>
      <c r="D31">
        <v>0</v>
      </c>
      <c r="E31" t="s">
        <v>581</v>
      </c>
      <c r="F31" t="s">
        <v>581</v>
      </c>
    </row>
    <row r="32" spans="1:6" x14ac:dyDescent="0.35">
      <c r="A32">
        <v>29</v>
      </c>
      <c r="B32" t="s">
        <v>581</v>
      </c>
      <c r="C32">
        <v>0</v>
      </c>
      <c r="D32">
        <v>0</v>
      </c>
      <c r="E32" t="s">
        <v>581</v>
      </c>
      <c r="F32" t="s">
        <v>581</v>
      </c>
    </row>
    <row r="33" spans="1:6" x14ac:dyDescent="0.35">
      <c r="A33">
        <v>30</v>
      </c>
      <c r="B33" t="s">
        <v>581</v>
      </c>
      <c r="C33">
        <v>0</v>
      </c>
      <c r="D33">
        <v>0</v>
      </c>
      <c r="E33" t="s">
        <v>581</v>
      </c>
      <c r="F33" t="s">
        <v>581</v>
      </c>
    </row>
    <row r="34" spans="1:6" x14ac:dyDescent="0.35">
      <c r="A34">
        <v>31</v>
      </c>
      <c r="B34" t="s">
        <v>581</v>
      </c>
      <c r="C34">
        <v>0</v>
      </c>
      <c r="D34">
        <v>0</v>
      </c>
      <c r="E34" t="s">
        <v>581</v>
      </c>
      <c r="F34" t="s">
        <v>581</v>
      </c>
    </row>
    <row r="35" spans="1:6" x14ac:dyDescent="0.35">
      <c r="A35">
        <v>32</v>
      </c>
      <c r="B35" t="s">
        <v>581</v>
      </c>
      <c r="C35">
        <v>0</v>
      </c>
      <c r="D35">
        <v>0</v>
      </c>
      <c r="E35" t="s">
        <v>581</v>
      </c>
      <c r="F35" t="s">
        <v>581</v>
      </c>
    </row>
    <row r="36" spans="1:6" x14ac:dyDescent="0.35">
      <c r="A36">
        <v>33</v>
      </c>
      <c r="B36" t="s">
        <v>581</v>
      </c>
      <c r="C36">
        <v>0</v>
      </c>
      <c r="D36">
        <v>0</v>
      </c>
      <c r="E36" t="s">
        <v>581</v>
      </c>
      <c r="F36" t="s">
        <v>581</v>
      </c>
    </row>
    <row r="37" spans="1:6" x14ac:dyDescent="0.35">
      <c r="A37">
        <v>34</v>
      </c>
      <c r="B37" t="s">
        <v>581</v>
      </c>
      <c r="C37">
        <v>0</v>
      </c>
      <c r="D37">
        <v>0</v>
      </c>
      <c r="E37" t="s">
        <v>581</v>
      </c>
      <c r="F37" t="s">
        <v>581</v>
      </c>
    </row>
    <row r="38" spans="1:6" x14ac:dyDescent="0.35">
      <c r="A38">
        <v>35</v>
      </c>
      <c r="B38" t="s">
        <v>581</v>
      </c>
      <c r="C38">
        <v>0</v>
      </c>
      <c r="D38">
        <v>0</v>
      </c>
      <c r="E38" t="s">
        <v>581</v>
      </c>
      <c r="F38" t="s">
        <v>581</v>
      </c>
    </row>
    <row r="39" spans="1:6" x14ac:dyDescent="0.35">
      <c r="A39">
        <v>36</v>
      </c>
      <c r="B39" t="s">
        <v>581</v>
      </c>
      <c r="C39">
        <v>0</v>
      </c>
      <c r="D39">
        <v>0</v>
      </c>
      <c r="E39" t="s">
        <v>581</v>
      </c>
      <c r="F39" t="s">
        <v>581</v>
      </c>
    </row>
    <row r="40" spans="1:6" x14ac:dyDescent="0.35">
      <c r="A40">
        <v>37</v>
      </c>
      <c r="B40" t="s">
        <v>581</v>
      </c>
      <c r="C40">
        <v>0</v>
      </c>
      <c r="D40">
        <v>0</v>
      </c>
      <c r="E40" t="s">
        <v>581</v>
      </c>
      <c r="F40" t="s">
        <v>581</v>
      </c>
    </row>
    <row r="41" spans="1:6" x14ac:dyDescent="0.35">
      <c r="A41">
        <v>38</v>
      </c>
      <c r="B41" t="s">
        <v>581</v>
      </c>
      <c r="C41">
        <v>0</v>
      </c>
      <c r="D41">
        <v>0</v>
      </c>
      <c r="E41" t="s">
        <v>581</v>
      </c>
      <c r="F41" t="s">
        <v>581</v>
      </c>
    </row>
    <row r="42" spans="1:6" x14ac:dyDescent="0.35">
      <c r="A42">
        <v>39</v>
      </c>
      <c r="B42" t="s">
        <v>581</v>
      </c>
      <c r="C42">
        <v>0</v>
      </c>
      <c r="D42">
        <v>0</v>
      </c>
      <c r="E42" t="s">
        <v>581</v>
      </c>
      <c r="F42" t="s">
        <v>581</v>
      </c>
    </row>
    <row r="43" spans="1:6" x14ac:dyDescent="0.35">
      <c r="A43">
        <v>40</v>
      </c>
      <c r="B43" t="s">
        <v>581</v>
      </c>
      <c r="C43">
        <v>0</v>
      </c>
      <c r="D43">
        <v>0</v>
      </c>
      <c r="E43" t="s">
        <v>581</v>
      </c>
      <c r="F43" t="s">
        <v>581</v>
      </c>
    </row>
    <row r="44" spans="1:6" x14ac:dyDescent="0.35">
      <c r="A44">
        <v>41</v>
      </c>
      <c r="B44" t="s">
        <v>581</v>
      </c>
      <c r="C44">
        <v>0</v>
      </c>
      <c r="D44">
        <v>0</v>
      </c>
      <c r="E44" t="s">
        <v>581</v>
      </c>
      <c r="F44" t="s">
        <v>581</v>
      </c>
    </row>
    <row r="45" spans="1:6" x14ac:dyDescent="0.35">
      <c r="A45">
        <v>42</v>
      </c>
      <c r="B45" t="s">
        <v>581</v>
      </c>
      <c r="C45">
        <v>0</v>
      </c>
      <c r="D45">
        <v>0</v>
      </c>
      <c r="E45" t="s">
        <v>581</v>
      </c>
      <c r="F45" t="s">
        <v>581</v>
      </c>
    </row>
    <row r="46" spans="1:6" x14ac:dyDescent="0.35">
      <c r="A46">
        <v>43</v>
      </c>
      <c r="B46" t="s">
        <v>581</v>
      </c>
      <c r="C46">
        <v>0</v>
      </c>
      <c r="D46">
        <v>0</v>
      </c>
      <c r="E46" t="s">
        <v>581</v>
      </c>
      <c r="F46" t="s">
        <v>581</v>
      </c>
    </row>
    <row r="47" spans="1:6" x14ac:dyDescent="0.35">
      <c r="A47">
        <v>44</v>
      </c>
      <c r="B47" t="s">
        <v>581</v>
      </c>
      <c r="C47">
        <v>0</v>
      </c>
      <c r="D47">
        <v>0</v>
      </c>
      <c r="E47" t="s">
        <v>581</v>
      </c>
      <c r="F47" t="s">
        <v>581</v>
      </c>
    </row>
    <row r="48" spans="1:6" x14ac:dyDescent="0.35">
      <c r="A48">
        <v>45</v>
      </c>
      <c r="B48" t="s">
        <v>581</v>
      </c>
      <c r="C48">
        <v>0</v>
      </c>
      <c r="D48">
        <v>0</v>
      </c>
      <c r="E48" t="s">
        <v>581</v>
      </c>
      <c r="F48" t="s">
        <v>581</v>
      </c>
    </row>
    <row r="49" spans="1:6" x14ac:dyDescent="0.35">
      <c r="A49">
        <v>46</v>
      </c>
      <c r="B49" t="s">
        <v>581</v>
      </c>
      <c r="C49">
        <v>0</v>
      </c>
      <c r="D49">
        <v>0</v>
      </c>
      <c r="E49" t="s">
        <v>581</v>
      </c>
      <c r="F49" t="s">
        <v>581</v>
      </c>
    </row>
    <row r="50" spans="1:6" x14ac:dyDescent="0.35">
      <c r="A50">
        <v>47</v>
      </c>
      <c r="B50" t="s">
        <v>581</v>
      </c>
      <c r="C50">
        <v>0</v>
      </c>
      <c r="D50">
        <v>0</v>
      </c>
      <c r="E50" t="s">
        <v>581</v>
      </c>
      <c r="F50" t="s">
        <v>581</v>
      </c>
    </row>
    <row r="51" spans="1:6" x14ac:dyDescent="0.35">
      <c r="A51">
        <v>48</v>
      </c>
      <c r="B51" t="s">
        <v>581</v>
      </c>
      <c r="C51">
        <v>0</v>
      </c>
      <c r="D51">
        <v>0</v>
      </c>
      <c r="E51" t="s">
        <v>581</v>
      </c>
      <c r="F51" t="s">
        <v>581</v>
      </c>
    </row>
    <row r="52" spans="1:6" x14ac:dyDescent="0.35">
      <c r="A52">
        <v>49</v>
      </c>
      <c r="B52" t="s">
        <v>581</v>
      </c>
      <c r="C52">
        <v>0</v>
      </c>
      <c r="D52">
        <v>0</v>
      </c>
      <c r="E52" t="s">
        <v>581</v>
      </c>
      <c r="F52" t="s">
        <v>581</v>
      </c>
    </row>
    <row r="53" spans="1:6" x14ac:dyDescent="0.35">
      <c r="A53">
        <v>50</v>
      </c>
      <c r="B53" t="s">
        <v>581</v>
      </c>
      <c r="C53">
        <v>0</v>
      </c>
      <c r="D53">
        <v>0</v>
      </c>
      <c r="E53" t="s">
        <v>581</v>
      </c>
      <c r="F53" t="s">
        <v>581</v>
      </c>
    </row>
    <row r="54" spans="1:6" x14ac:dyDescent="0.35">
      <c r="A54">
        <v>51</v>
      </c>
      <c r="B54" t="s">
        <v>581</v>
      </c>
      <c r="C54">
        <v>0</v>
      </c>
      <c r="D54">
        <v>0</v>
      </c>
      <c r="E54" t="s">
        <v>581</v>
      </c>
      <c r="F54" t="s">
        <v>581</v>
      </c>
    </row>
    <row r="55" spans="1:6" x14ac:dyDescent="0.35">
      <c r="A55">
        <v>52</v>
      </c>
      <c r="B55" t="s">
        <v>581</v>
      </c>
      <c r="C55">
        <v>0</v>
      </c>
      <c r="D55">
        <v>0</v>
      </c>
      <c r="E55" t="s">
        <v>581</v>
      </c>
      <c r="F55" t="s">
        <v>581</v>
      </c>
    </row>
    <row r="56" spans="1:6" x14ac:dyDescent="0.35">
      <c r="A56">
        <v>53</v>
      </c>
      <c r="B56" t="s">
        <v>581</v>
      </c>
      <c r="C56">
        <v>0</v>
      </c>
      <c r="D56">
        <v>0</v>
      </c>
      <c r="E56" t="s">
        <v>581</v>
      </c>
      <c r="F56" t="s">
        <v>581</v>
      </c>
    </row>
    <row r="57" spans="1:6" x14ac:dyDescent="0.35">
      <c r="A57">
        <v>54</v>
      </c>
      <c r="B57" t="s">
        <v>581</v>
      </c>
      <c r="C57">
        <v>0</v>
      </c>
      <c r="D57">
        <v>0</v>
      </c>
      <c r="E57" t="s">
        <v>581</v>
      </c>
      <c r="F57" t="s">
        <v>581</v>
      </c>
    </row>
    <row r="58" spans="1:6" x14ac:dyDescent="0.35">
      <c r="A58">
        <v>55</v>
      </c>
      <c r="B58" t="s">
        <v>581</v>
      </c>
      <c r="C58">
        <v>0</v>
      </c>
      <c r="D58">
        <v>0</v>
      </c>
      <c r="E58" t="s">
        <v>581</v>
      </c>
      <c r="F58" t="s">
        <v>581</v>
      </c>
    </row>
    <row r="59" spans="1:6" x14ac:dyDescent="0.35">
      <c r="A59">
        <v>56</v>
      </c>
      <c r="B59" t="s">
        <v>581</v>
      </c>
      <c r="C59">
        <v>0</v>
      </c>
      <c r="D59">
        <v>0</v>
      </c>
      <c r="E59" t="s">
        <v>581</v>
      </c>
      <c r="F59" t="s">
        <v>581</v>
      </c>
    </row>
    <row r="60" spans="1:6" x14ac:dyDescent="0.35">
      <c r="A60">
        <v>57</v>
      </c>
      <c r="B60" t="s">
        <v>581</v>
      </c>
      <c r="C60">
        <v>0</v>
      </c>
      <c r="D60">
        <v>0</v>
      </c>
      <c r="E60" t="s">
        <v>581</v>
      </c>
      <c r="F60" t="s">
        <v>581</v>
      </c>
    </row>
    <row r="61" spans="1:6" x14ac:dyDescent="0.35">
      <c r="A61">
        <v>58</v>
      </c>
      <c r="B61" t="s">
        <v>581</v>
      </c>
      <c r="C61">
        <v>0</v>
      </c>
      <c r="D61">
        <v>0</v>
      </c>
      <c r="E61" t="s">
        <v>581</v>
      </c>
      <c r="F61" t="s">
        <v>581</v>
      </c>
    </row>
    <row r="62" spans="1:6" x14ac:dyDescent="0.35">
      <c r="A62">
        <v>59</v>
      </c>
      <c r="B62" t="s">
        <v>581</v>
      </c>
      <c r="C62">
        <v>0</v>
      </c>
      <c r="D62">
        <v>0</v>
      </c>
      <c r="E62" t="s">
        <v>581</v>
      </c>
      <c r="F62" t="s">
        <v>581</v>
      </c>
    </row>
    <row r="63" spans="1:6" x14ac:dyDescent="0.35">
      <c r="A63">
        <v>60</v>
      </c>
      <c r="B63" t="s">
        <v>581</v>
      </c>
      <c r="C63">
        <v>0</v>
      </c>
      <c r="D63">
        <v>0</v>
      </c>
      <c r="E63" t="s">
        <v>581</v>
      </c>
      <c r="F63" t="s">
        <v>581</v>
      </c>
    </row>
    <row r="64" spans="1:6" x14ac:dyDescent="0.35">
      <c r="A64">
        <v>61</v>
      </c>
      <c r="B64" t="s">
        <v>581</v>
      </c>
      <c r="C64">
        <v>0</v>
      </c>
      <c r="D64">
        <v>0</v>
      </c>
      <c r="E64" t="s">
        <v>581</v>
      </c>
      <c r="F64" t="s">
        <v>581</v>
      </c>
    </row>
    <row r="65" spans="1:6" x14ac:dyDescent="0.35">
      <c r="A65">
        <v>62</v>
      </c>
      <c r="B65" t="s">
        <v>581</v>
      </c>
      <c r="C65">
        <v>0</v>
      </c>
      <c r="D65">
        <v>0</v>
      </c>
      <c r="E65" t="s">
        <v>581</v>
      </c>
      <c r="F65" t="s">
        <v>581</v>
      </c>
    </row>
    <row r="66" spans="1:6" x14ac:dyDescent="0.35">
      <c r="A66">
        <v>63</v>
      </c>
      <c r="B66" t="s">
        <v>581</v>
      </c>
      <c r="C66">
        <v>0</v>
      </c>
      <c r="D66">
        <v>0</v>
      </c>
      <c r="E66" t="s">
        <v>581</v>
      </c>
      <c r="F66" t="s">
        <v>581</v>
      </c>
    </row>
    <row r="67" spans="1:6" x14ac:dyDescent="0.35">
      <c r="A67">
        <v>64</v>
      </c>
      <c r="B67" t="s">
        <v>581</v>
      </c>
      <c r="C67">
        <v>0</v>
      </c>
      <c r="D67">
        <v>0</v>
      </c>
      <c r="E67" t="s">
        <v>581</v>
      </c>
      <c r="F67" t="s">
        <v>581</v>
      </c>
    </row>
    <row r="68" spans="1:6" x14ac:dyDescent="0.35">
      <c r="A68">
        <v>65</v>
      </c>
      <c r="B68" t="s">
        <v>581</v>
      </c>
      <c r="C68">
        <v>0</v>
      </c>
      <c r="D68">
        <v>0</v>
      </c>
      <c r="E68" t="s">
        <v>581</v>
      </c>
      <c r="F68" t="s">
        <v>581</v>
      </c>
    </row>
    <row r="69" spans="1:6" x14ac:dyDescent="0.35">
      <c r="A69">
        <v>66</v>
      </c>
      <c r="B69" t="s">
        <v>581</v>
      </c>
      <c r="C69">
        <v>0</v>
      </c>
      <c r="D69">
        <v>0</v>
      </c>
      <c r="E69" t="s">
        <v>581</v>
      </c>
      <c r="F69" t="s">
        <v>581</v>
      </c>
    </row>
    <row r="70" spans="1:6" x14ac:dyDescent="0.35">
      <c r="A70">
        <v>67</v>
      </c>
      <c r="B70" t="s">
        <v>581</v>
      </c>
      <c r="C70">
        <v>0</v>
      </c>
      <c r="D70">
        <v>0</v>
      </c>
      <c r="E70" t="s">
        <v>581</v>
      </c>
      <c r="F70" t="s">
        <v>581</v>
      </c>
    </row>
    <row r="71" spans="1:6" x14ac:dyDescent="0.35">
      <c r="A71">
        <v>68</v>
      </c>
      <c r="B71" t="s">
        <v>581</v>
      </c>
      <c r="C71">
        <v>0</v>
      </c>
      <c r="D71">
        <v>0</v>
      </c>
      <c r="E71" t="s">
        <v>581</v>
      </c>
      <c r="F71" t="s">
        <v>581</v>
      </c>
    </row>
    <row r="72" spans="1:6" x14ac:dyDescent="0.35">
      <c r="A72">
        <v>69</v>
      </c>
      <c r="B72" t="s">
        <v>581</v>
      </c>
      <c r="C72">
        <v>0</v>
      </c>
      <c r="D72">
        <v>0</v>
      </c>
      <c r="E72" t="s">
        <v>581</v>
      </c>
      <c r="F72" t="s">
        <v>581</v>
      </c>
    </row>
    <row r="73" spans="1:6" x14ac:dyDescent="0.35">
      <c r="A73">
        <v>70</v>
      </c>
      <c r="B73" t="s">
        <v>581</v>
      </c>
      <c r="C73">
        <v>0</v>
      </c>
      <c r="D73">
        <v>0</v>
      </c>
      <c r="E73" t="s">
        <v>581</v>
      </c>
      <c r="F73" t="s">
        <v>581</v>
      </c>
    </row>
    <row r="74" spans="1:6" x14ac:dyDescent="0.35">
      <c r="A74">
        <v>71</v>
      </c>
      <c r="B74" t="s">
        <v>581</v>
      </c>
      <c r="C74">
        <v>0</v>
      </c>
      <c r="D74">
        <v>0</v>
      </c>
      <c r="E74" t="s">
        <v>581</v>
      </c>
      <c r="F74" t="s">
        <v>581</v>
      </c>
    </row>
    <row r="75" spans="1:6" x14ac:dyDescent="0.35">
      <c r="A75">
        <v>72</v>
      </c>
      <c r="B75" t="s">
        <v>581</v>
      </c>
      <c r="C75">
        <v>0</v>
      </c>
      <c r="D75">
        <v>0</v>
      </c>
      <c r="E75" t="s">
        <v>581</v>
      </c>
      <c r="F75" t="s">
        <v>581</v>
      </c>
    </row>
    <row r="76" spans="1:6" x14ac:dyDescent="0.35">
      <c r="A76">
        <v>73</v>
      </c>
      <c r="B76" t="s">
        <v>581</v>
      </c>
      <c r="C76">
        <v>0</v>
      </c>
      <c r="D76">
        <v>0</v>
      </c>
      <c r="E76" t="s">
        <v>581</v>
      </c>
      <c r="F76" t="s">
        <v>581</v>
      </c>
    </row>
    <row r="77" spans="1:6" x14ac:dyDescent="0.35">
      <c r="A77">
        <v>74</v>
      </c>
      <c r="B77" t="s">
        <v>581</v>
      </c>
      <c r="C77">
        <v>0</v>
      </c>
      <c r="D77">
        <v>0</v>
      </c>
      <c r="E77" t="s">
        <v>581</v>
      </c>
      <c r="F77" t="s">
        <v>581</v>
      </c>
    </row>
    <row r="78" spans="1:6" x14ac:dyDescent="0.35">
      <c r="A78">
        <v>75</v>
      </c>
      <c r="B78" t="s">
        <v>581</v>
      </c>
      <c r="C78">
        <v>0</v>
      </c>
      <c r="D78">
        <v>0</v>
      </c>
      <c r="E78" t="s">
        <v>581</v>
      </c>
      <c r="F78" t="s">
        <v>581</v>
      </c>
    </row>
    <row r="79" spans="1:6" x14ac:dyDescent="0.35">
      <c r="A79">
        <v>76</v>
      </c>
      <c r="B79" t="s">
        <v>581</v>
      </c>
      <c r="C79">
        <v>0</v>
      </c>
      <c r="D79">
        <v>0</v>
      </c>
      <c r="E79" t="s">
        <v>581</v>
      </c>
      <c r="F79" t="s">
        <v>581</v>
      </c>
    </row>
    <row r="80" spans="1:6" x14ac:dyDescent="0.35">
      <c r="A80">
        <v>77</v>
      </c>
      <c r="B80" t="s">
        <v>581</v>
      </c>
      <c r="C80">
        <v>0</v>
      </c>
      <c r="D80">
        <v>0</v>
      </c>
      <c r="E80" t="s">
        <v>581</v>
      </c>
      <c r="F80" t="s">
        <v>581</v>
      </c>
    </row>
    <row r="81" spans="1:6" x14ac:dyDescent="0.35">
      <c r="A81">
        <v>78</v>
      </c>
      <c r="B81" t="s">
        <v>581</v>
      </c>
      <c r="C81">
        <v>0</v>
      </c>
      <c r="D81">
        <v>0</v>
      </c>
      <c r="E81" t="s">
        <v>581</v>
      </c>
      <c r="F81" t="s">
        <v>581</v>
      </c>
    </row>
    <row r="82" spans="1:6" x14ac:dyDescent="0.35">
      <c r="A82">
        <v>79</v>
      </c>
      <c r="B82" t="s">
        <v>581</v>
      </c>
      <c r="C82">
        <v>0</v>
      </c>
      <c r="D82">
        <v>0</v>
      </c>
      <c r="E82" t="s">
        <v>581</v>
      </c>
      <c r="F82" t="s">
        <v>581</v>
      </c>
    </row>
    <row r="83" spans="1:6" x14ac:dyDescent="0.35">
      <c r="A83">
        <v>80</v>
      </c>
      <c r="B83" t="s">
        <v>581</v>
      </c>
      <c r="C83">
        <v>0</v>
      </c>
      <c r="D83">
        <v>0</v>
      </c>
      <c r="E83" t="s">
        <v>581</v>
      </c>
      <c r="F83" t="s">
        <v>581</v>
      </c>
    </row>
    <row r="84" spans="1:6" x14ac:dyDescent="0.35">
      <c r="A84">
        <v>81</v>
      </c>
      <c r="B84" t="s">
        <v>581</v>
      </c>
      <c r="C84">
        <v>0</v>
      </c>
      <c r="D84">
        <v>0</v>
      </c>
      <c r="E84" t="s">
        <v>581</v>
      </c>
      <c r="F84" t="s">
        <v>581</v>
      </c>
    </row>
    <row r="85" spans="1:6" x14ac:dyDescent="0.35">
      <c r="A85">
        <v>82</v>
      </c>
      <c r="B85" t="s">
        <v>581</v>
      </c>
      <c r="C85">
        <v>0</v>
      </c>
      <c r="D85">
        <v>0</v>
      </c>
      <c r="E85" t="s">
        <v>581</v>
      </c>
      <c r="F85" t="s">
        <v>581</v>
      </c>
    </row>
    <row r="86" spans="1:6" x14ac:dyDescent="0.35">
      <c r="A86">
        <v>83</v>
      </c>
      <c r="B86" t="s">
        <v>581</v>
      </c>
      <c r="C86">
        <v>0</v>
      </c>
      <c r="D86">
        <v>0</v>
      </c>
      <c r="E86" t="s">
        <v>581</v>
      </c>
      <c r="F86" t="s">
        <v>581</v>
      </c>
    </row>
    <row r="87" spans="1:6" x14ac:dyDescent="0.35">
      <c r="A87">
        <v>84</v>
      </c>
      <c r="B87" t="s">
        <v>581</v>
      </c>
      <c r="C87">
        <v>0</v>
      </c>
      <c r="D87">
        <v>0</v>
      </c>
      <c r="E87" t="s">
        <v>581</v>
      </c>
      <c r="F87" t="s">
        <v>581</v>
      </c>
    </row>
    <row r="88" spans="1:6" x14ac:dyDescent="0.35">
      <c r="A88">
        <v>85</v>
      </c>
      <c r="B88" t="s">
        <v>581</v>
      </c>
      <c r="C88">
        <v>0</v>
      </c>
      <c r="D88">
        <v>0</v>
      </c>
      <c r="E88" t="s">
        <v>581</v>
      </c>
      <c r="F88" t="s">
        <v>581</v>
      </c>
    </row>
    <row r="89" spans="1:6" x14ac:dyDescent="0.35">
      <c r="A89">
        <v>86</v>
      </c>
      <c r="B89" t="s">
        <v>581</v>
      </c>
      <c r="C89">
        <v>0</v>
      </c>
      <c r="D89">
        <v>0</v>
      </c>
      <c r="E89" t="s">
        <v>581</v>
      </c>
      <c r="F89" t="s">
        <v>581</v>
      </c>
    </row>
    <row r="90" spans="1:6" x14ac:dyDescent="0.35">
      <c r="A90">
        <v>87</v>
      </c>
      <c r="B90" t="s">
        <v>581</v>
      </c>
      <c r="C90">
        <v>0</v>
      </c>
      <c r="D90">
        <v>0</v>
      </c>
      <c r="E90" t="s">
        <v>581</v>
      </c>
      <c r="F90" t="s">
        <v>581</v>
      </c>
    </row>
    <row r="91" spans="1:6" x14ac:dyDescent="0.35">
      <c r="A91">
        <v>88</v>
      </c>
      <c r="B91" t="s">
        <v>581</v>
      </c>
      <c r="C91">
        <v>0</v>
      </c>
      <c r="D91">
        <v>0</v>
      </c>
      <c r="E91" t="s">
        <v>581</v>
      </c>
      <c r="F91" t="s">
        <v>581</v>
      </c>
    </row>
    <row r="92" spans="1:6" x14ac:dyDescent="0.35">
      <c r="A92">
        <v>89</v>
      </c>
      <c r="B92" t="s">
        <v>581</v>
      </c>
      <c r="C92">
        <v>0</v>
      </c>
      <c r="D92">
        <v>0</v>
      </c>
      <c r="E92" t="s">
        <v>581</v>
      </c>
      <c r="F92" t="s">
        <v>581</v>
      </c>
    </row>
    <row r="93" spans="1:6" x14ac:dyDescent="0.35">
      <c r="A93">
        <v>90</v>
      </c>
      <c r="B93" t="s">
        <v>581</v>
      </c>
      <c r="C93">
        <v>0</v>
      </c>
      <c r="D93">
        <v>0</v>
      </c>
      <c r="E93" t="s">
        <v>581</v>
      </c>
      <c r="F93" t="s">
        <v>581</v>
      </c>
    </row>
    <row r="94" spans="1:6" x14ac:dyDescent="0.35">
      <c r="A94">
        <v>91</v>
      </c>
      <c r="B94" t="s">
        <v>581</v>
      </c>
      <c r="C94">
        <v>0</v>
      </c>
      <c r="D94">
        <v>0</v>
      </c>
      <c r="E94" t="s">
        <v>581</v>
      </c>
      <c r="F94" t="s">
        <v>581</v>
      </c>
    </row>
    <row r="95" spans="1:6" x14ac:dyDescent="0.35">
      <c r="A95">
        <v>92</v>
      </c>
      <c r="B95" t="s">
        <v>581</v>
      </c>
      <c r="C95">
        <v>0</v>
      </c>
      <c r="D95">
        <v>0</v>
      </c>
      <c r="E95" t="s">
        <v>581</v>
      </c>
      <c r="F95" t="s">
        <v>581</v>
      </c>
    </row>
    <row r="96" spans="1:6" x14ac:dyDescent="0.35">
      <c r="A96">
        <v>93</v>
      </c>
      <c r="B96" t="s">
        <v>581</v>
      </c>
      <c r="C96">
        <v>0</v>
      </c>
      <c r="D96">
        <v>0</v>
      </c>
      <c r="E96" t="s">
        <v>581</v>
      </c>
      <c r="F96" t="s">
        <v>581</v>
      </c>
    </row>
    <row r="97" spans="1:6" x14ac:dyDescent="0.35">
      <c r="A97">
        <v>94</v>
      </c>
      <c r="B97" t="s">
        <v>581</v>
      </c>
      <c r="C97">
        <v>0</v>
      </c>
      <c r="D97">
        <v>0</v>
      </c>
      <c r="E97" t="s">
        <v>581</v>
      </c>
      <c r="F97" t="s">
        <v>581</v>
      </c>
    </row>
    <row r="98" spans="1:6" x14ac:dyDescent="0.35">
      <c r="A98">
        <v>95</v>
      </c>
      <c r="B98" t="s">
        <v>581</v>
      </c>
      <c r="C98">
        <v>0</v>
      </c>
      <c r="D98">
        <v>0</v>
      </c>
      <c r="E98" t="s">
        <v>581</v>
      </c>
      <c r="F98" t="s">
        <v>581</v>
      </c>
    </row>
    <row r="99" spans="1:6" x14ac:dyDescent="0.35">
      <c r="A99">
        <v>96</v>
      </c>
      <c r="B99" t="s">
        <v>581</v>
      </c>
      <c r="C99">
        <v>0</v>
      </c>
      <c r="D99">
        <v>0</v>
      </c>
      <c r="E99" t="s">
        <v>581</v>
      </c>
      <c r="F99" t="s">
        <v>581</v>
      </c>
    </row>
    <row r="100" spans="1:6" x14ac:dyDescent="0.35">
      <c r="A100">
        <v>97</v>
      </c>
      <c r="B100" t="s">
        <v>581</v>
      </c>
      <c r="C100">
        <v>0</v>
      </c>
      <c r="D100">
        <v>0</v>
      </c>
      <c r="E100" t="s">
        <v>581</v>
      </c>
      <c r="F100" t="s">
        <v>581</v>
      </c>
    </row>
    <row r="101" spans="1:6" x14ac:dyDescent="0.35">
      <c r="A101">
        <v>98</v>
      </c>
      <c r="B101" t="s">
        <v>581</v>
      </c>
      <c r="C101">
        <v>0</v>
      </c>
      <c r="D101">
        <v>0</v>
      </c>
      <c r="E101" t="s">
        <v>581</v>
      </c>
      <c r="F101" t="s">
        <v>581</v>
      </c>
    </row>
    <row r="102" spans="1:6" x14ac:dyDescent="0.35">
      <c r="A102">
        <v>99</v>
      </c>
      <c r="B102" t="s">
        <v>581</v>
      </c>
      <c r="C102">
        <v>0</v>
      </c>
      <c r="D102">
        <v>0</v>
      </c>
      <c r="E102" t="s">
        <v>581</v>
      </c>
      <c r="F102" t="s">
        <v>581</v>
      </c>
    </row>
    <row r="103" spans="1:6" x14ac:dyDescent="0.35">
      <c r="A103">
        <v>100</v>
      </c>
      <c r="B103" t="s">
        <v>581</v>
      </c>
      <c r="C103">
        <v>0</v>
      </c>
      <c r="D103">
        <v>0</v>
      </c>
      <c r="E103" t="s">
        <v>581</v>
      </c>
      <c r="F103" t="s">
        <v>581</v>
      </c>
    </row>
    <row r="104" spans="1:6" x14ac:dyDescent="0.35">
      <c r="A104">
        <v>101</v>
      </c>
      <c r="B104" t="s">
        <v>581</v>
      </c>
      <c r="C104">
        <v>0</v>
      </c>
      <c r="D104">
        <v>0</v>
      </c>
      <c r="E104" t="s">
        <v>581</v>
      </c>
      <c r="F104" t="s">
        <v>581</v>
      </c>
    </row>
    <row r="105" spans="1:6" x14ac:dyDescent="0.35">
      <c r="A105">
        <v>102</v>
      </c>
      <c r="B105" t="s">
        <v>581</v>
      </c>
      <c r="C105">
        <v>0</v>
      </c>
      <c r="D105">
        <v>0</v>
      </c>
      <c r="E105" t="s">
        <v>581</v>
      </c>
      <c r="F105" t="s">
        <v>581</v>
      </c>
    </row>
    <row r="106" spans="1:6" x14ac:dyDescent="0.35">
      <c r="A106">
        <v>103</v>
      </c>
      <c r="B106" t="s">
        <v>581</v>
      </c>
      <c r="C106">
        <v>0</v>
      </c>
      <c r="D106">
        <v>0</v>
      </c>
      <c r="E106" t="s">
        <v>581</v>
      </c>
      <c r="F106" t="s">
        <v>581</v>
      </c>
    </row>
    <row r="107" spans="1:6" x14ac:dyDescent="0.35">
      <c r="A107">
        <v>104</v>
      </c>
      <c r="B107" t="s">
        <v>581</v>
      </c>
      <c r="C107">
        <v>0</v>
      </c>
      <c r="D107">
        <v>0</v>
      </c>
      <c r="E107" t="s">
        <v>581</v>
      </c>
      <c r="F107" t="s">
        <v>581</v>
      </c>
    </row>
    <row r="108" spans="1:6" x14ac:dyDescent="0.35">
      <c r="A108">
        <v>105</v>
      </c>
      <c r="B108" t="s">
        <v>581</v>
      </c>
      <c r="C108">
        <v>0</v>
      </c>
      <c r="D108">
        <v>0</v>
      </c>
      <c r="E108" t="s">
        <v>581</v>
      </c>
      <c r="F108" t="s">
        <v>581</v>
      </c>
    </row>
    <row r="109" spans="1:6" x14ac:dyDescent="0.35">
      <c r="A109">
        <v>106</v>
      </c>
      <c r="B109" t="s">
        <v>581</v>
      </c>
      <c r="C109">
        <v>0</v>
      </c>
      <c r="D109">
        <v>0</v>
      </c>
      <c r="E109" t="s">
        <v>581</v>
      </c>
      <c r="F109" t="s">
        <v>581</v>
      </c>
    </row>
    <row r="110" spans="1:6" x14ac:dyDescent="0.35">
      <c r="A110">
        <v>107</v>
      </c>
      <c r="B110" t="s">
        <v>581</v>
      </c>
      <c r="C110">
        <v>0</v>
      </c>
      <c r="D110">
        <v>0</v>
      </c>
      <c r="E110" t="s">
        <v>581</v>
      </c>
      <c r="F110" t="s">
        <v>581</v>
      </c>
    </row>
    <row r="111" spans="1:6" x14ac:dyDescent="0.35">
      <c r="A111">
        <v>108</v>
      </c>
      <c r="B111" t="s">
        <v>581</v>
      </c>
      <c r="C111">
        <v>0</v>
      </c>
      <c r="D111">
        <v>0</v>
      </c>
      <c r="E111" t="s">
        <v>581</v>
      </c>
      <c r="F111" t="s">
        <v>581</v>
      </c>
    </row>
    <row r="112" spans="1:6" x14ac:dyDescent="0.35">
      <c r="A112">
        <v>109</v>
      </c>
      <c r="B112" t="s">
        <v>581</v>
      </c>
      <c r="C112">
        <v>0</v>
      </c>
      <c r="D112">
        <v>0</v>
      </c>
      <c r="E112" t="s">
        <v>581</v>
      </c>
      <c r="F112" t="s">
        <v>581</v>
      </c>
    </row>
    <row r="113" spans="1:6" x14ac:dyDescent="0.35">
      <c r="A113">
        <v>110</v>
      </c>
      <c r="B113" t="s">
        <v>581</v>
      </c>
      <c r="C113">
        <v>0</v>
      </c>
      <c r="D113">
        <v>0</v>
      </c>
      <c r="E113" t="s">
        <v>581</v>
      </c>
      <c r="F113" t="s">
        <v>581</v>
      </c>
    </row>
    <row r="114" spans="1:6" x14ac:dyDescent="0.35">
      <c r="A114">
        <v>111</v>
      </c>
      <c r="B114" t="s">
        <v>581</v>
      </c>
      <c r="C114">
        <v>0</v>
      </c>
      <c r="D114">
        <v>0</v>
      </c>
      <c r="E114" t="s">
        <v>581</v>
      </c>
      <c r="F114" t="s">
        <v>581</v>
      </c>
    </row>
    <row r="115" spans="1:6" x14ac:dyDescent="0.35">
      <c r="A115">
        <v>112</v>
      </c>
      <c r="B115" t="s">
        <v>581</v>
      </c>
      <c r="C115">
        <v>0</v>
      </c>
      <c r="D115">
        <v>0</v>
      </c>
      <c r="E115" t="s">
        <v>581</v>
      </c>
      <c r="F115" t="s">
        <v>581</v>
      </c>
    </row>
    <row r="116" spans="1:6" x14ac:dyDescent="0.35">
      <c r="A116">
        <v>113</v>
      </c>
      <c r="B116" t="s">
        <v>581</v>
      </c>
      <c r="C116">
        <v>0</v>
      </c>
      <c r="D116">
        <v>0</v>
      </c>
      <c r="E116" t="s">
        <v>581</v>
      </c>
      <c r="F116" t="s">
        <v>581</v>
      </c>
    </row>
    <row r="117" spans="1:6" x14ac:dyDescent="0.35">
      <c r="A117">
        <v>114</v>
      </c>
      <c r="B117" t="s">
        <v>581</v>
      </c>
      <c r="C117">
        <v>0</v>
      </c>
      <c r="D117">
        <v>0</v>
      </c>
      <c r="E117" t="s">
        <v>581</v>
      </c>
      <c r="F117" t="s">
        <v>581</v>
      </c>
    </row>
    <row r="118" spans="1:6" x14ac:dyDescent="0.35">
      <c r="A118">
        <v>115</v>
      </c>
      <c r="B118" t="s">
        <v>581</v>
      </c>
      <c r="C118">
        <v>0</v>
      </c>
      <c r="D118">
        <v>0</v>
      </c>
      <c r="E118" t="s">
        <v>581</v>
      </c>
      <c r="F118" t="s">
        <v>581</v>
      </c>
    </row>
    <row r="119" spans="1:6" x14ac:dyDescent="0.35">
      <c r="A119">
        <v>116</v>
      </c>
      <c r="B119" t="s">
        <v>581</v>
      </c>
      <c r="C119">
        <v>0</v>
      </c>
      <c r="D119">
        <v>0</v>
      </c>
      <c r="E119" t="s">
        <v>581</v>
      </c>
      <c r="F119" t="s">
        <v>581</v>
      </c>
    </row>
    <row r="120" spans="1:6" x14ac:dyDescent="0.35">
      <c r="A120">
        <v>117</v>
      </c>
      <c r="B120" t="s">
        <v>581</v>
      </c>
      <c r="C120">
        <v>0</v>
      </c>
      <c r="D120">
        <v>0</v>
      </c>
      <c r="E120" t="s">
        <v>581</v>
      </c>
      <c r="F120" t="s">
        <v>581</v>
      </c>
    </row>
    <row r="121" spans="1:6" x14ac:dyDescent="0.35">
      <c r="A121">
        <v>118</v>
      </c>
      <c r="B121" t="s">
        <v>581</v>
      </c>
      <c r="C121">
        <v>0</v>
      </c>
      <c r="D121">
        <v>0</v>
      </c>
      <c r="E121" t="s">
        <v>581</v>
      </c>
      <c r="F121" t="s">
        <v>581</v>
      </c>
    </row>
    <row r="122" spans="1:6" x14ac:dyDescent="0.35">
      <c r="A122">
        <v>119</v>
      </c>
      <c r="B122" t="s">
        <v>581</v>
      </c>
      <c r="C122">
        <v>0</v>
      </c>
      <c r="D122">
        <v>0</v>
      </c>
      <c r="E122" t="s">
        <v>581</v>
      </c>
      <c r="F122" t="s">
        <v>581</v>
      </c>
    </row>
    <row r="123" spans="1:6" x14ac:dyDescent="0.35">
      <c r="A123">
        <v>120</v>
      </c>
      <c r="B123" t="s">
        <v>581</v>
      </c>
      <c r="C123">
        <v>0</v>
      </c>
      <c r="D123">
        <v>0</v>
      </c>
      <c r="E123" t="s">
        <v>581</v>
      </c>
      <c r="F123" t="s">
        <v>581</v>
      </c>
    </row>
    <row r="124" spans="1:6" x14ac:dyDescent="0.35">
      <c r="A124">
        <v>121</v>
      </c>
      <c r="B124" t="s">
        <v>581</v>
      </c>
      <c r="C124">
        <v>0</v>
      </c>
      <c r="D124">
        <v>0</v>
      </c>
      <c r="E124" t="s">
        <v>581</v>
      </c>
      <c r="F124" t="s">
        <v>581</v>
      </c>
    </row>
    <row r="125" spans="1:6" x14ac:dyDescent="0.35">
      <c r="A125">
        <v>122</v>
      </c>
      <c r="B125" t="s">
        <v>581</v>
      </c>
      <c r="C125">
        <v>0</v>
      </c>
      <c r="D125">
        <v>0</v>
      </c>
      <c r="E125" t="s">
        <v>581</v>
      </c>
      <c r="F125" t="s">
        <v>581</v>
      </c>
    </row>
    <row r="126" spans="1:6" x14ac:dyDescent="0.35">
      <c r="A126">
        <v>123</v>
      </c>
      <c r="B126" t="s">
        <v>581</v>
      </c>
      <c r="C126">
        <v>0</v>
      </c>
      <c r="D126">
        <v>0</v>
      </c>
      <c r="E126" t="s">
        <v>581</v>
      </c>
      <c r="F126" t="s">
        <v>581</v>
      </c>
    </row>
    <row r="127" spans="1:6" x14ac:dyDescent="0.35">
      <c r="A127">
        <v>124</v>
      </c>
      <c r="B127" t="s">
        <v>581</v>
      </c>
      <c r="C127">
        <v>0</v>
      </c>
      <c r="D127">
        <v>0</v>
      </c>
      <c r="E127" t="s">
        <v>581</v>
      </c>
      <c r="F127" t="s">
        <v>581</v>
      </c>
    </row>
    <row r="128" spans="1:6" x14ac:dyDescent="0.35">
      <c r="A128">
        <v>125</v>
      </c>
      <c r="B128" t="s">
        <v>581</v>
      </c>
      <c r="C128">
        <v>0</v>
      </c>
      <c r="D128">
        <v>0</v>
      </c>
      <c r="E128" t="s">
        <v>581</v>
      </c>
      <c r="F128" t="s">
        <v>581</v>
      </c>
    </row>
    <row r="129" spans="1:6" x14ac:dyDescent="0.35">
      <c r="A129">
        <v>126</v>
      </c>
      <c r="B129" t="s">
        <v>581</v>
      </c>
      <c r="C129">
        <v>0</v>
      </c>
      <c r="D129">
        <v>0</v>
      </c>
      <c r="E129" t="s">
        <v>581</v>
      </c>
      <c r="F129" t="s">
        <v>581</v>
      </c>
    </row>
    <row r="130" spans="1:6" x14ac:dyDescent="0.35">
      <c r="A130">
        <v>127</v>
      </c>
      <c r="B130" t="s">
        <v>581</v>
      </c>
      <c r="C130">
        <v>0</v>
      </c>
      <c r="D130">
        <v>0</v>
      </c>
      <c r="E130" t="s">
        <v>581</v>
      </c>
      <c r="F130" t="s">
        <v>581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26953125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3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3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3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3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3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3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3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3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3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3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3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3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3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3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3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3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3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3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3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3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3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3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3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3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3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3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3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3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3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3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3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3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3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3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3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3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3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3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3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3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3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3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3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3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3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3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3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3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3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3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3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3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3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3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3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3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3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3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3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3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3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3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3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3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3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3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3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3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3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3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3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3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3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3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3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3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3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3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3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3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3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3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3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3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3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3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3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3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3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3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3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3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3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3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3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3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3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3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3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3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3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3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3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3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3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3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3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3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3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3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3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3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3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3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3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3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3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3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3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3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3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3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3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3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3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3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3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  <row r="130" spans="1:6" x14ac:dyDescent="0.35">
      <c r="A130">
        <v>127</v>
      </c>
      <c r="B130" t="s">
        <v>582</v>
      </c>
      <c r="C130">
        <v>0</v>
      </c>
      <c r="D130">
        <v>0</v>
      </c>
      <c r="E130" t="s">
        <v>582</v>
      </c>
      <c r="F130" t="s">
        <v>582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453125" customWidth="1"/>
    <col min="2" max="2" width="29.54296875" bestFit="1" customWidth="1"/>
    <col min="3" max="3" width="27.7265625" bestFit="1" customWidth="1"/>
    <col min="4" max="4" width="26.7265625" bestFit="1" customWidth="1"/>
    <col min="5" max="5" width="32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3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35">
      <c r="A4">
        <v>1</v>
      </c>
      <c r="B4" t="s">
        <v>583</v>
      </c>
      <c r="C4">
        <v>0</v>
      </c>
      <c r="D4">
        <v>0</v>
      </c>
      <c r="E4" t="s">
        <v>583</v>
      </c>
      <c r="F4" t="s">
        <v>583</v>
      </c>
    </row>
    <row r="5" spans="1:6" x14ac:dyDescent="0.35">
      <c r="A5">
        <v>2</v>
      </c>
      <c r="B5" t="s">
        <v>583</v>
      </c>
      <c r="C5">
        <v>0</v>
      </c>
      <c r="D5">
        <v>0</v>
      </c>
      <c r="E5" t="s">
        <v>583</v>
      </c>
      <c r="F5" t="s">
        <v>583</v>
      </c>
    </row>
    <row r="6" spans="1:6" x14ac:dyDescent="0.35">
      <c r="A6">
        <v>3</v>
      </c>
      <c r="B6" t="s">
        <v>583</v>
      </c>
      <c r="C6">
        <v>0</v>
      </c>
      <c r="D6">
        <v>0</v>
      </c>
      <c r="E6" t="s">
        <v>583</v>
      </c>
      <c r="F6" t="s">
        <v>583</v>
      </c>
    </row>
    <row r="7" spans="1:6" x14ac:dyDescent="0.35">
      <c r="A7">
        <v>4</v>
      </c>
      <c r="B7" t="s">
        <v>583</v>
      </c>
      <c r="C7">
        <v>0</v>
      </c>
      <c r="D7">
        <v>0</v>
      </c>
      <c r="E7" t="s">
        <v>583</v>
      </c>
      <c r="F7" t="s">
        <v>583</v>
      </c>
    </row>
    <row r="8" spans="1:6" x14ac:dyDescent="0.35">
      <c r="A8">
        <v>5</v>
      </c>
      <c r="B8" t="s">
        <v>583</v>
      </c>
      <c r="C8">
        <v>0</v>
      </c>
      <c r="D8">
        <v>0</v>
      </c>
      <c r="E8" t="s">
        <v>583</v>
      </c>
      <c r="F8" t="s">
        <v>583</v>
      </c>
    </row>
    <row r="9" spans="1:6" x14ac:dyDescent="0.35">
      <c r="A9">
        <v>6</v>
      </c>
      <c r="B9" t="s">
        <v>583</v>
      </c>
      <c r="C9">
        <v>0</v>
      </c>
      <c r="D9">
        <v>0</v>
      </c>
      <c r="E9" t="s">
        <v>583</v>
      </c>
      <c r="F9" t="s">
        <v>583</v>
      </c>
    </row>
    <row r="10" spans="1:6" x14ac:dyDescent="0.35">
      <c r="A10">
        <v>7</v>
      </c>
      <c r="B10" t="s">
        <v>583</v>
      </c>
      <c r="C10">
        <v>0</v>
      </c>
      <c r="D10">
        <v>0</v>
      </c>
      <c r="E10" t="s">
        <v>583</v>
      </c>
      <c r="F10" t="s">
        <v>583</v>
      </c>
    </row>
    <row r="11" spans="1:6" x14ac:dyDescent="0.35">
      <c r="A11">
        <v>8</v>
      </c>
      <c r="B11" t="s">
        <v>583</v>
      </c>
      <c r="C11">
        <v>0</v>
      </c>
      <c r="D11">
        <v>0</v>
      </c>
      <c r="E11" t="s">
        <v>583</v>
      </c>
      <c r="F11" t="s">
        <v>583</v>
      </c>
    </row>
    <row r="12" spans="1:6" x14ac:dyDescent="0.35">
      <c r="A12">
        <v>9</v>
      </c>
      <c r="B12" t="s">
        <v>583</v>
      </c>
      <c r="C12">
        <v>0</v>
      </c>
      <c r="D12">
        <v>0</v>
      </c>
      <c r="E12" t="s">
        <v>583</v>
      </c>
      <c r="F12" t="s">
        <v>583</v>
      </c>
    </row>
    <row r="13" spans="1:6" x14ac:dyDescent="0.35">
      <c r="A13">
        <v>10</v>
      </c>
      <c r="B13" t="s">
        <v>583</v>
      </c>
      <c r="C13">
        <v>0</v>
      </c>
      <c r="D13">
        <v>0</v>
      </c>
      <c r="E13" t="s">
        <v>583</v>
      </c>
      <c r="F13" t="s">
        <v>583</v>
      </c>
    </row>
    <row r="14" spans="1:6" x14ac:dyDescent="0.35">
      <c r="A14">
        <v>11</v>
      </c>
      <c r="B14" t="s">
        <v>583</v>
      </c>
      <c r="C14">
        <v>0</v>
      </c>
      <c r="D14">
        <v>0</v>
      </c>
      <c r="E14" t="s">
        <v>583</v>
      </c>
      <c r="F14" t="s">
        <v>583</v>
      </c>
    </row>
    <row r="15" spans="1:6" x14ac:dyDescent="0.35">
      <c r="A15">
        <v>12</v>
      </c>
      <c r="B15" t="s">
        <v>583</v>
      </c>
      <c r="C15">
        <v>0</v>
      </c>
      <c r="D15">
        <v>0</v>
      </c>
      <c r="E15" t="s">
        <v>583</v>
      </c>
      <c r="F15" t="s">
        <v>583</v>
      </c>
    </row>
    <row r="16" spans="1:6" x14ac:dyDescent="0.35">
      <c r="A16">
        <v>13</v>
      </c>
      <c r="B16" t="s">
        <v>583</v>
      </c>
      <c r="C16">
        <v>0</v>
      </c>
      <c r="D16">
        <v>0</v>
      </c>
      <c r="E16" t="s">
        <v>583</v>
      </c>
      <c r="F16" t="s">
        <v>583</v>
      </c>
    </row>
    <row r="17" spans="1:6" x14ac:dyDescent="0.35">
      <c r="A17">
        <v>14</v>
      </c>
      <c r="B17" t="s">
        <v>583</v>
      </c>
      <c r="C17">
        <v>0</v>
      </c>
      <c r="D17">
        <v>0</v>
      </c>
      <c r="E17" t="s">
        <v>583</v>
      </c>
      <c r="F17" t="s">
        <v>583</v>
      </c>
    </row>
    <row r="18" spans="1:6" x14ac:dyDescent="0.35">
      <c r="A18">
        <v>15</v>
      </c>
      <c r="B18" t="s">
        <v>583</v>
      </c>
      <c r="C18">
        <v>0</v>
      </c>
      <c r="D18">
        <v>0</v>
      </c>
      <c r="E18" t="s">
        <v>583</v>
      </c>
      <c r="F18" t="s">
        <v>583</v>
      </c>
    </row>
    <row r="19" spans="1:6" x14ac:dyDescent="0.35">
      <c r="A19">
        <v>16</v>
      </c>
      <c r="B19" t="s">
        <v>583</v>
      </c>
      <c r="C19">
        <v>0</v>
      </c>
      <c r="D19">
        <v>0</v>
      </c>
      <c r="E19" t="s">
        <v>583</v>
      </c>
      <c r="F19" t="s">
        <v>583</v>
      </c>
    </row>
    <row r="20" spans="1:6" x14ac:dyDescent="0.35">
      <c r="A20">
        <v>17</v>
      </c>
      <c r="B20" t="s">
        <v>583</v>
      </c>
      <c r="C20">
        <v>0</v>
      </c>
      <c r="D20">
        <v>0</v>
      </c>
      <c r="E20" t="s">
        <v>583</v>
      </c>
      <c r="F20" t="s">
        <v>583</v>
      </c>
    </row>
    <row r="21" spans="1:6" x14ac:dyDescent="0.35">
      <c r="A21">
        <v>18</v>
      </c>
      <c r="B21" t="s">
        <v>583</v>
      </c>
      <c r="C21">
        <v>0</v>
      </c>
      <c r="D21">
        <v>0</v>
      </c>
      <c r="E21" t="s">
        <v>583</v>
      </c>
      <c r="F21" t="s">
        <v>583</v>
      </c>
    </row>
    <row r="22" spans="1:6" x14ac:dyDescent="0.35">
      <c r="A22">
        <v>19</v>
      </c>
      <c r="B22" t="s">
        <v>583</v>
      </c>
      <c r="C22">
        <v>0</v>
      </c>
      <c r="D22">
        <v>0</v>
      </c>
      <c r="E22" t="s">
        <v>583</v>
      </c>
      <c r="F22" t="s">
        <v>583</v>
      </c>
    </row>
    <row r="23" spans="1:6" x14ac:dyDescent="0.35">
      <c r="A23">
        <v>20</v>
      </c>
      <c r="B23" t="s">
        <v>583</v>
      </c>
      <c r="C23">
        <v>0</v>
      </c>
      <c r="D23">
        <v>0</v>
      </c>
      <c r="E23" t="s">
        <v>583</v>
      </c>
      <c r="F23" t="s">
        <v>583</v>
      </c>
    </row>
    <row r="24" spans="1:6" x14ac:dyDescent="0.35">
      <c r="A24">
        <v>21</v>
      </c>
      <c r="B24" t="s">
        <v>583</v>
      </c>
      <c r="C24">
        <v>0</v>
      </c>
      <c r="D24">
        <v>0</v>
      </c>
      <c r="E24" t="s">
        <v>583</v>
      </c>
      <c r="F24" t="s">
        <v>583</v>
      </c>
    </row>
    <row r="25" spans="1:6" x14ac:dyDescent="0.35">
      <c r="A25">
        <v>22</v>
      </c>
      <c r="B25" t="s">
        <v>583</v>
      </c>
      <c r="C25">
        <v>0</v>
      </c>
      <c r="D25">
        <v>0</v>
      </c>
      <c r="E25" t="s">
        <v>583</v>
      </c>
      <c r="F25" t="s">
        <v>583</v>
      </c>
    </row>
    <row r="26" spans="1:6" x14ac:dyDescent="0.35">
      <c r="A26">
        <v>23</v>
      </c>
      <c r="B26" t="s">
        <v>583</v>
      </c>
      <c r="C26">
        <v>0</v>
      </c>
      <c r="D26">
        <v>0</v>
      </c>
      <c r="E26" t="s">
        <v>583</v>
      </c>
      <c r="F26" t="s">
        <v>583</v>
      </c>
    </row>
    <row r="27" spans="1:6" x14ac:dyDescent="0.35">
      <c r="A27">
        <v>24</v>
      </c>
      <c r="B27" t="s">
        <v>583</v>
      </c>
      <c r="C27">
        <v>0</v>
      </c>
      <c r="D27">
        <v>0</v>
      </c>
      <c r="E27" t="s">
        <v>583</v>
      </c>
      <c r="F27" t="s">
        <v>583</v>
      </c>
    </row>
    <row r="28" spans="1:6" x14ac:dyDescent="0.35">
      <c r="A28">
        <v>25</v>
      </c>
      <c r="B28" t="s">
        <v>583</v>
      </c>
      <c r="C28">
        <v>0</v>
      </c>
      <c r="D28">
        <v>0</v>
      </c>
      <c r="E28" t="s">
        <v>583</v>
      </c>
      <c r="F28" t="s">
        <v>583</v>
      </c>
    </row>
    <row r="29" spans="1:6" x14ac:dyDescent="0.35">
      <c r="A29">
        <v>26</v>
      </c>
      <c r="B29" t="s">
        <v>583</v>
      </c>
      <c r="C29">
        <v>0</v>
      </c>
      <c r="D29">
        <v>0</v>
      </c>
      <c r="E29" t="s">
        <v>583</v>
      </c>
      <c r="F29" t="s">
        <v>583</v>
      </c>
    </row>
    <row r="30" spans="1:6" x14ac:dyDescent="0.35">
      <c r="A30">
        <v>27</v>
      </c>
      <c r="B30" t="s">
        <v>583</v>
      </c>
      <c r="C30">
        <v>0</v>
      </c>
      <c r="D30">
        <v>0</v>
      </c>
      <c r="E30" t="s">
        <v>583</v>
      </c>
      <c r="F30" t="s">
        <v>583</v>
      </c>
    </row>
    <row r="31" spans="1:6" x14ac:dyDescent="0.35">
      <c r="A31">
        <v>28</v>
      </c>
      <c r="B31" t="s">
        <v>583</v>
      </c>
      <c r="C31">
        <v>0</v>
      </c>
      <c r="D31">
        <v>0</v>
      </c>
      <c r="E31" t="s">
        <v>583</v>
      </c>
      <c r="F31" t="s">
        <v>583</v>
      </c>
    </row>
    <row r="32" spans="1:6" x14ac:dyDescent="0.35">
      <c r="A32">
        <v>29</v>
      </c>
      <c r="B32" t="s">
        <v>583</v>
      </c>
      <c r="C32">
        <v>0</v>
      </c>
      <c r="D32">
        <v>0</v>
      </c>
      <c r="E32" t="s">
        <v>583</v>
      </c>
      <c r="F32" t="s">
        <v>583</v>
      </c>
    </row>
    <row r="33" spans="1:6" x14ac:dyDescent="0.35">
      <c r="A33">
        <v>30</v>
      </c>
      <c r="B33" t="s">
        <v>583</v>
      </c>
      <c r="C33">
        <v>0</v>
      </c>
      <c r="D33">
        <v>0</v>
      </c>
      <c r="E33" t="s">
        <v>583</v>
      </c>
      <c r="F33" t="s">
        <v>583</v>
      </c>
    </row>
    <row r="34" spans="1:6" x14ac:dyDescent="0.35">
      <c r="A34">
        <v>31</v>
      </c>
      <c r="B34" t="s">
        <v>583</v>
      </c>
      <c r="C34">
        <v>0</v>
      </c>
      <c r="D34">
        <v>0</v>
      </c>
      <c r="E34" t="s">
        <v>583</v>
      </c>
      <c r="F34" t="s">
        <v>583</v>
      </c>
    </row>
    <row r="35" spans="1:6" x14ac:dyDescent="0.35">
      <c r="A35">
        <v>32</v>
      </c>
      <c r="B35" t="s">
        <v>583</v>
      </c>
      <c r="C35">
        <v>0</v>
      </c>
      <c r="D35">
        <v>0</v>
      </c>
      <c r="E35" t="s">
        <v>583</v>
      </c>
      <c r="F35" t="s">
        <v>583</v>
      </c>
    </row>
    <row r="36" spans="1:6" x14ac:dyDescent="0.35">
      <c r="A36">
        <v>33</v>
      </c>
      <c r="B36" t="s">
        <v>583</v>
      </c>
      <c r="C36">
        <v>0</v>
      </c>
      <c r="D36">
        <v>0</v>
      </c>
      <c r="E36" t="s">
        <v>583</v>
      </c>
      <c r="F36" t="s">
        <v>583</v>
      </c>
    </row>
    <row r="37" spans="1:6" x14ac:dyDescent="0.35">
      <c r="A37">
        <v>34</v>
      </c>
      <c r="B37" t="s">
        <v>583</v>
      </c>
      <c r="C37">
        <v>0</v>
      </c>
      <c r="D37">
        <v>0</v>
      </c>
      <c r="E37" t="s">
        <v>583</v>
      </c>
      <c r="F37" t="s">
        <v>583</v>
      </c>
    </row>
    <row r="38" spans="1:6" x14ac:dyDescent="0.35">
      <c r="A38">
        <v>35</v>
      </c>
      <c r="B38" t="s">
        <v>583</v>
      </c>
      <c r="C38">
        <v>0</v>
      </c>
      <c r="D38">
        <v>0</v>
      </c>
      <c r="E38" t="s">
        <v>583</v>
      </c>
      <c r="F38" t="s">
        <v>583</v>
      </c>
    </row>
    <row r="39" spans="1:6" x14ac:dyDescent="0.35">
      <c r="A39">
        <v>36</v>
      </c>
      <c r="B39" t="s">
        <v>583</v>
      </c>
      <c r="C39">
        <v>0</v>
      </c>
      <c r="D39">
        <v>0</v>
      </c>
      <c r="E39" t="s">
        <v>583</v>
      </c>
      <c r="F39" t="s">
        <v>583</v>
      </c>
    </row>
    <row r="40" spans="1:6" x14ac:dyDescent="0.35">
      <c r="A40">
        <v>37</v>
      </c>
      <c r="B40" t="s">
        <v>583</v>
      </c>
      <c r="C40">
        <v>0</v>
      </c>
      <c r="D40">
        <v>0</v>
      </c>
      <c r="E40" t="s">
        <v>583</v>
      </c>
      <c r="F40" t="s">
        <v>583</v>
      </c>
    </row>
    <row r="41" spans="1:6" x14ac:dyDescent="0.35">
      <c r="A41">
        <v>38</v>
      </c>
      <c r="B41" t="s">
        <v>583</v>
      </c>
      <c r="C41">
        <v>0</v>
      </c>
      <c r="D41">
        <v>0</v>
      </c>
      <c r="E41" t="s">
        <v>583</v>
      </c>
      <c r="F41" t="s">
        <v>583</v>
      </c>
    </row>
    <row r="42" spans="1:6" x14ac:dyDescent="0.35">
      <c r="A42">
        <v>39</v>
      </c>
      <c r="B42" t="s">
        <v>583</v>
      </c>
      <c r="C42">
        <v>0</v>
      </c>
      <c r="D42">
        <v>0</v>
      </c>
      <c r="E42" t="s">
        <v>583</v>
      </c>
      <c r="F42" t="s">
        <v>583</v>
      </c>
    </row>
    <row r="43" spans="1:6" x14ac:dyDescent="0.35">
      <c r="A43">
        <v>40</v>
      </c>
      <c r="B43" t="s">
        <v>583</v>
      </c>
      <c r="C43">
        <v>0</v>
      </c>
      <c r="D43">
        <v>0</v>
      </c>
      <c r="E43" t="s">
        <v>583</v>
      </c>
      <c r="F43" t="s">
        <v>583</v>
      </c>
    </row>
    <row r="44" spans="1:6" x14ac:dyDescent="0.35">
      <c r="A44">
        <v>41</v>
      </c>
      <c r="B44" t="s">
        <v>583</v>
      </c>
      <c r="C44">
        <v>0</v>
      </c>
      <c r="D44">
        <v>0</v>
      </c>
      <c r="E44" t="s">
        <v>583</v>
      </c>
      <c r="F44" t="s">
        <v>583</v>
      </c>
    </row>
    <row r="45" spans="1:6" x14ac:dyDescent="0.35">
      <c r="A45">
        <v>42</v>
      </c>
      <c r="B45" t="s">
        <v>583</v>
      </c>
      <c r="C45">
        <v>0</v>
      </c>
      <c r="D45">
        <v>0</v>
      </c>
      <c r="E45" t="s">
        <v>583</v>
      </c>
      <c r="F45" t="s">
        <v>583</v>
      </c>
    </row>
    <row r="46" spans="1:6" x14ac:dyDescent="0.35">
      <c r="A46">
        <v>43</v>
      </c>
      <c r="B46" t="s">
        <v>583</v>
      </c>
      <c r="C46">
        <v>0</v>
      </c>
      <c r="D46">
        <v>0</v>
      </c>
      <c r="E46" t="s">
        <v>583</v>
      </c>
      <c r="F46" t="s">
        <v>583</v>
      </c>
    </row>
    <row r="47" spans="1:6" x14ac:dyDescent="0.35">
      <c r="A47">
        <v>44</v>
      </c>
      <c r="B47" t="s">
        <v>583</v>
      </c>
      <c r="C47">
        <v>0</v>
      </c>
      <c r="D47">
        <v>0</v>
      </c>
      <c r="E47" t="s">
        <v>583</v>
      </c>
      <c r="F47" t="s">
        <v>583</v>
      </c>
    </row>
    <row r="48" spans="1:6" x14ac:dyDescent="0.35">
      <c r="A48">
        <v>45</v>
      </c>
      <c r="B48" t="s">
        <v>583</v>
      </c>
      <c r="C48">
        <v>0</v>
      </c>
      <c r="D48">
        <v>0</v>
      </c>
      <c r="E48" t="s">
        <v>583</v>
      </c>
      <c r="F48" t="s">
        <v>583</v>
      </c>
    </row>
    <row r="49" spans="1:6" x14ac:dyDescent="0.35">
      <c r="A49">
        <v>46</v>
      </c>
      <c r="B49" t="s">
        <v>583</v>
      </c>
      <c r="C49">
        <v>0</v>
      </c>
      <c r="D49">
        <v>0</v>
      </c>
      <c r="E49" t="s">
        <v>583</v>
      </c>
      <c r="F49" t="s">
        <v>583</v>
      </c>
    </row>
    <row r="50" spans="1:6" x14ac:dyDescent="0.35">
      <c r="A50">
        <v>47</v>
      </c>
      <c r="B50" t="s">
        <v>583</v>
      </c>
      <c r="C50">
        <v>0</v>
      </c>
      <c r="D50">
        <v>0</v>
      </c>
      <c r="E50" t="s">
        <v>583</v>
      </c>
      <c r="F50" t="s">
        <v>583</v>
      </c>
    </row>
    <row r="51" spans="1:6" x14ac:dyDescent="0.35">
      <c r="A51">
        <v>48</v>
      </c>
      <c r="B51" t="s">
        <v>583</v>
      </c>
      <c r="C51">
        <v>0</v>
      </c>
      <c r="D51">
        <v>0</v>
      </c>
      <c r="E51" t="s">
        <v>583</v>
      </c>
      <c r="F51" t="s">
        <v>583</v>
      </c>
    </row>
    <row r="52" spans="1:6" x14ac:dyDescent="0.35">
      <c r="A52">
        <v>49</v>
      </c>
      <c r="B52" t="s">
        <v>583</v>
      </c>
      <c r="C52">
        <v>0</v>
      </c>
      <c r="D52">
        <v>0</v>
      </c>
      <c r="E52" t="s">
        <v>583</v>
      </c>
      <c r="F52" t="s">
        <v>583</v>
      </c>
    </row>
    <row r="53" spans="1:6" x14ac:dyDescent="0.35">
      <c r="A53">
        <v>50</v>
      </c>
      <c r="B53" t="s">
        <v>583</v>
      </c>
      <c r="C53">
        <v>0</v>
      </c>
      <c r="D53">
        <v>0</v>
      </c>
      <c r="E53" t="s">
        <v>583</v>
      </c>
      <c r="F53" t="s">
        <v>583</v>
      </c>
    </row>
    <row r="54" spans="1:6" x14ac:dyDescent="0.35">
      <c r="A54">
        <v>51</v>
      </c>
      <c r="B54" t="s">
        <v>583</v>
      </c>
      <c r="C54">
        <v>0</v>
      </c>
      <c r="D54">
        <v>0</v>
      </c>
      <c r="E54" t="s">
        <v>583</v>
      </c>
      <c r="F54" t="s">
        <v>583</v>
      </c>
    </row>
    <row r="55" spans="1:6" x14ac:dyDescent="0.35">
      <c r="A55">
        <v>52</v>
      </c>
      <c r="B55" t="s">
        <v>583</v>
      </c>
      <c r="C55">
        <v>0</v>
      </c>
      <c r="D55">
        <v>0</v>
      </c>
      <c r="E55" t="s">
        <v>583</v>
      </c>
      <c r="F55" t="s">
        <v>583</v>
      </c>
    </row>
    <row r="56" spans="1:6" x14ac:dyDescent="0.35">
      <c r="A56">
        <v>53</v>
      </c>
      <c r="B56" t="s">
        <v>583</v>
      </c>
      <c r="C56">
        <v>0</v>
      </c>
      <c r="D56">
        <v>0</v>
      </c>
      <c r="E56" t="s">
        <v>583</v>
      </c>
      <c r="F56" t="s">
        <v>583</v>
      </c>
    </row>
    <row r="57" spans="1:6" x14ac:dyDescent="0.35">
      <c r="A57">
        <v>54</v>
      </c>
      <c r="B57" t="s">
        <v>583</v>
      </c>
      <c r="C57">
        <v>0</v>
      </c>
      <c r="D57">
        <v>0</v>
      </c>
      <c r="E57" t="s">
        <v>583</v>
      </c>
      <c r="F57" t="s">
        <v>583</v>
      </c>
    </row>
    <row r="58" spans="1:6" x14ac:dyDescent="0.35">
      <c r="A58">
        <v>55</v>
      </c>
      <c r="B58" t="s">
        <v>583</v>
      </c>
      <c r="C58">
        <v>0</v>
      </c>
      <c r="D58">
        <v>0</v>
      </c>
      <c r="E58" t="s">
        <v>583</v>
      </c>
      <c r="F58" t="s">
        <v>583</v>
      </c>
    </row>
    <row r="59" spans="1:6" x14ac:dyDescent="0.35">
      <c r="A59">
        <v>56</v>
      </c>
      <c r="B59" t="s">
        <v>583</v>
      </c>
      <c r="C59">
        <v>0</v>
      </c>
      <c r="D59">
        <v>0</v>
      </c>
      <c r="E59" t="s">
        <v>583</v>
      </c>
      <c r="F59" t="s">
        <v>583</v>
      </c>
    </row>
    <row r="60" spans="1:6" x14ac:dyDescent="0.35">
      <c r="A60">
        <v>57</v>
      </c>
      <c r="B60" t="s">
        <v>583</v>
      </c>
      <c r="C60">
        <v>0</v>
      </c>
      <c r="D60">
        <v>0</v>
      </c>
      <c r="E60" t="s">
        <v>583</v>
      </c>
      <c r="F60" t="s">
        <v>583</v>
      </c>
    </row>
    <row r="61" spans="1:6" x14ac:dyDescent="0.35">
      <c r="A61">
        <v>58</v>
      </c>
      <c r="B61" t="s">
        <v>583</v>
      </c>
      <c r="C61">
        <v>0</v>
      </c>
      <c r="D61">
        <v>0</v>
      </c>
      <c r="E61" t="s">
        <v>583</v>
      </c>
      <c r="F61" t="s">
        <v>583</v>
      </c>
    </row>
    <row r="62" spans="1:6" x14ac:dyDescent="0.35">
      <c r="A62">
        <v>59</v>
      </c>
      <c r="B62" t="s">
        <v>583</v>
      </c>
      <c r="C62">
        <v>0</v>
      </c>
      <c r="D62">
        <v>0</v>
      </c>
      <c r="E62" t="s">
        <v>583</v>
      </c>
      <c r="F62" t="s">
        <v>583</v>
      </c>
    </row>
    <row r="63" spans="1:6" x14ac:dyDescent="0.35">
      <c r="A63">
        <v>60</v>
      </c>
      <c r="B63" t="s">
        <v>583</v>
      </c>
      <c r="C63">
        <v>0</v>
      </c>
      <c r="D63">
        <v>0</v>
      </c>
      <c r="E63" t="s">
        <v>583</v>
      </c>
      <c r="F63" t="s">
        <v>583</v>
      </c>
    </row>
    <row r="64" spans="1:6" x14ac:dyDescent="0.35">
      <c r="A64">
        <v>61</v>
      </c>
      <c r="B64" t="s">
        <v>583</v>
      </c>
      <c r="C64">
        <v>0</v>
      </c>
      <c r="D64">
        <v>0</v>
      </c>
      <c r="E64" t="s">
        <v>583</v>
      </c>
      <c r="F64" t="s">
        <v>583</v>
      </c>
    </row>
    <row r="65" spans="1:6" x14ac:dyDescent="0.35">
      <c r="A65">
        <v>62</v>
      </c>
      <c r="B65" t="s">
        <v>583</v>
      </c>
      <c r="C65">
        <v>0</v>
      </c>
      <c r="D65">
        <v>0</v>
      </c>
      <c r="E65" t="s">
        <v>583</v>
      </c>
      <c r="F65" t="s">
        <v>583</v>
      </c>
    </row>
    <row r="66" spans="1:6" x14ac:dyDescent="0.35">
      <c r="A66">
        <v>63</v>
      </c>
      <c r="B66" t="s">
        <v>583</v>
      </c>
      <c r="C66">
        <v>0</v>
      </c>
      <c r="D66">
        <v>0</v>
      </c>
      <c r="E66" t="s">
        <v>583</v>
      </c>
      <c r="F66" t="s">
        <v>583</v>
      </c>
    </row>
    <row r="67" spans="1:6" x14ac:dyDescent="0.35">
      <c r="A67">
        <v>64</v>
      </c>
      <c r="B67" t="s">
        <v>583</v>
      </c>
      <c r="C67">
        <v>0</v>
      </c>
      <c r="D67">
        <v>0</v>
      </c>
      <c r="E67" t="s">
        <v>583</v>
      </c>
      <c r="F67" t="s">
        <v>583</v>
      </c>
    </row>
    <row r="68" spans="1:6" x14ac:dyDescent="0.35">
      <c r="A68">
        <v>65</v>
      </c>
      <c r="B68" t="s">
        <v>583</v>
      </c>
      <c r="C68">
        <v>0</v>
      </c>
      <c r="D68">
        <v>0</v>
      </c>
      <c r="E68" t="s">
        <v>583</v>
      </c>
      <c r="F68" t="s">
        <v>583</v>
      </c>
    </row>
    <row r="69" spans="1:6" x14ac:dyDescent="0.35">
      <c r="A69">
        <v>66</v>
      </c>
      <c r="B69" t="s">
        <v>583</v>
      </c>
      <c r="C69">
        <v>0</v>
      </c>
      <c r="D69">
        <v>0</v>
      </c>
      <c r="E69" t="s">
        <v>583</v>
      </c>
      <c r="F69" t="s">
        <v>583</v>
      </c>
    </row>
    <row r="70" spans="1:6" x14ac:dyDescent="0.35">
      <c r="A70">
        <v>67</v>
      </c>
      <c r="B70" t="s">
        <v>583</v>
      </c>
      <c r="C70">
        <v>0</v>
      </c>
      <c r="D70">
        <v>0</v>
      </c>
      <c r="E70" t="s">
        <v>583</v>
      </c>
      <c r="F70" t="s">
        <v>583</v>
      </c>
    </row>
    <row r="71" spans="1:6" x14ac:dyDescent="0.35">
      <c r="A71">
        <v>68</v>
      </c>
      <c r="B71" t="s">
        <v>583</v>
      </c>
      <c r="C71">
        <v>0</v>
      </c>
      <c r="D71">
        <v>0</v>
      </c>
      <c r="E71" t="s">
        <v>583</v>
      </c>
      <c r="F71" t="s">
        <v>583</v>
      </c>
    </row>
    <row r="72" spans="1:6" x14ac:dyDescent="0.35">
      <c r="A72">
        <v>69</v>
      </c>
      <c r="B72" t="s">
        <v>583</v>
      </c>
      <c r="C72">
        <v>0</v>
      </c>
      <c r="D72">
        <v>0</v>
      </c>
      <c r="E72" t="s">
        <v>583</v>
      </c>
      <c r="F72" t="s">
        <v>583</v>
      </c>
    </row>
    <row r="73" spans="1:6" x14ac:dyDescent="0.35">
      <c r="A73">
        <v>70</v>
      </c>
      <c r="B73" t="s">
        <v>583</v>
      </c>
      <c r="C73">
        <v>0</v>
      </c>
      <c r="D73">
        <v>0</v>
      </c>
      <c r="E73" t="s">
        <v>583</v>
      </c>
      <c r="F73" t="s">
        <v>583</v>
      </c>
    </row>
    <row r="74" spans="1:6" x14ac:dyDescent="0.35">
      <c r="A74">
        <v>71</v>
      </c>
      <c r="B74" t="s">
        <v>583</v>
      </c>
      <c r="C74">
        <v>0</v>
      </c>
      <c r="D74">
        <v>0</v>
      </c>
      <c r="E74" t="s">
        <v>583</v>
      </c>
      <c r="F74" t="s">
        <v>583</v>
      </c>
    </row>
    <row r="75" spans="1:6" x14ac:dyDescent="0.35">
      <c r="A75">
        <v>72</v>
      </c>
      <c r="B75" t="s">
        <v>583</v>
      </c>
      <c r="C75">
        <v>0</v>
      </c>
      <c r="D75">
        <v>0</v>
      </c>
      <c r="E75" t="s">
        <v>583</v>
      </c>
      <c r="F75" t="s">
        <v>583</v>
      </c>
    </row>
    <row r="76" spans="1:6" x14ac:dyDescent="0.35">
      <c r="A76">
        <v>73</v>
      </c>
      <c r="B76" t="s">
        <v>583</v>
      </c>
      <c r="C76">
        <v>0</v>
      </c>
      <c r="D76">
        <v>0</v>
      </c>
      <c r="E76" t="s">
        <v>583</v>
      </c>
      <c r="F76" t="s">
        <v>583</v>
      </c>
    </row>
    <row r="77" spans="1:6" x14ac:dyDescent="0.35">
      <c r="A77">
        <v>74</v>
      </c>
      <c r="B77" t="s">
        <v>583</v>
      </c>
      <c r="C77">
        <v>0</v>
      </c>
      <c r="D77">
        <v>0</v>
      </c>
      <c r="E77" t="s">
        <v>583</v>
      </c>
      <c r="F77" t="s">
        <v>583</v>
      </c>
    </row>
    <row r="78" spans="1:6" x14ac:dyDescent="0.35">
      <c r="A78">
        <v>75</v>
      </c>
      <c r="B78" t="s">
        <v>583</v>
      </c>
      <c r="C78">
        <v>0</v>
      </c>
      <c r="D78">
        <v>0</v>
      </c>
      <c r="E78" t="s">
        <v>583</v>
      </c>
      <c r="F78" t="s">
        <v>583</v>
      </c>
    </row>
    <row r="79" spans="1:6" x14ac:dyDescent="0.35">
      <c r="A79">
        <v>76</v>
      </c>
      <c r="B79" t="s">
        <v>583</v>
      </c>
      <c r="C79">
        <v>0</v>
      </c>
      <c r="D79">
        <v>0</v>
      </c>
      <c r="E79" t="s">
        <v>583</v>
      </c>
      <c r="F79" t="s">
        <v>583</v>
      </c>
    </row>
    <row r="80" spans="1:6" x14ac:dyDescent="0.35">
      <c r="A80">
        <v>77</v>
      </c>
      <c r="B80" t="s">
        <v>583</v>
      </c>
      <c r="C80">
        <v>0</v>
      </c>
      <c r="D80">
        <v>0</v>
      </c>
      <c r="E80" t="s">
        <v>583</v>
      </c>
      <c r="F80" t="s">
        <v>583</v>
      </c>
    </row>
    <row r="81" spans="1:6" x14ac:dyDescent="0.35">
      <c r="A81">
        <v>78</v>
      </c>
      <c r="B81" t="s">
        <v>583</v>
      </c>
      <c r="C81">
        <v>0</v>
      </c>
      <c r="D81">
        <v>0</v>
      </c>
      <c r="E81" t="s">
        <v>583</v>
      </c>
      <c r="F81" t="s">
        <v>583</v>
      </c>
    </row>
    <row r="82" spans="1:6" x14ac:dyDescent="0.35">
      <c r="A82">
        <v>79</v>
      </c>
      <c r="B82" t="s">
        <v>583</v>
      </c>
      <c r="C82">
        <v>0</v>
      </c>
      <c r="D82">
        <v>0</v>
      </c>
      <c r="E82" t="s">
        <v>583</v>
      </c>
      <c r="F82" t="s">
        <v>583</v>
      </c>
    </row>
    <row r="83" spans="1:6" x14ac:dyDescent="0.35">
      <c r="A83">
        <v>80</v>
      </c>
      <c r="B83" t="s">
        <v>583</v>
      </c>
      <c r="C83">
        <v>0</v>
      </c>
      <c r="D83">
        <v>0</v>
      </c>
      <c r="E83" t="s">
        <v>583</v>
      </c>
      <c r="F83" t="s">
        <v>583</v>
      </c>
    </row>
    <row r="84" spans="1:6" x14ac:dyDescent="0.35">
      <c r="A84">
        <v>81</v>
      </c>
      <c r="B84" t="s">
        <v>583</v>
      </c>
      <c r="C84">
        <v>0</v>
      </c>
      <c r="D84">
        <v>0</v>
      </c>
      <c r="E84" t="s">
        <v>583</v>
      </c>
      <c r="F84" t="s">
        <v>583</v>
      </c>
    </row>
    <row r="85" spans="1:6" x14ac:dyDescent="0.35">
      <c r="A85">
        <v>82</v>
      </c>
      <c r="B85" t="s">
        <v>583</v>
      </c>
      <c r="C85">
        <v>0</v>
      </c>
      <c r="D85">
        <v>0</v>
      </c>
      <c r="E85" t="s">
        <v>583</v>
      </c>
      <c r="F85" t="s">
        <v>583</v>
      </c>
    </row>
    <row r="86" spans="1:6" x14ac:dyDescent="0.35">
      <c r="A86">
        <v>83</v>
      </c>
      <c r="B86" t="s">
        <v>583</v>
      </c>
      <c r="C86">
        <v>0</v>
      </c>
      <c r="D86">
        <v>0</v>
      </c>
      <c r="E86" t="s">
        <v>583</v>
      </c>
      <c r="F86" t="s">
        <v>583</v>
      </c>
    </row>
    <row r="87" spans="1:6" x14ac:dyDescent="0.35">
      <c r="A87">
        <v>84</v>
      </c>
      <c r="B87" t="s">
        <v>583</v>
      </c>
      <c r="C87">
        <v>0</v>
      </c>
      <c r="D87">
        <v>0</v>
      </c>
      <c r="E87" t="s">
        <v>583</v>
      </c>
      <c r="F87" t="s">
        <v>583</v>
      </c>
    </row>
    <row r="88" spans="1:6" x14ac:dyDescent="0.35">
      <c r="A88">
        <v>85</v>
      </c>
      <c r="B88" t="s">
        <v>583</v>
      </c>
      <c r="C88">
        <v>0</v>
      </c>
      <c r="D88">
        <v>0</v>
      </c>
      <c r="E88" t="s">
        <v>583</v>
      </c>
      <c r="F88" t="s">
        <v>583</v>
      </c>
    </row>
    <row r="89" spans="1:6" x14ac:dyDescent="0.35">
      <c r="A89">
        <v>86</v>
      </c>
      <c r="B89" t="s">
        <v>583</v>
      </c>
      <c r="C89">
        <v>0</v>
      </c>
      <c r="D89">
        <v>0</v>
      </c>
      <c r="E89" t="s">
        <v>583</v>
      </c>
      <c r="F89" t="s">
        <v>583</v>
      </c>
    </row>
    <row r="90" spans="1:6" x14ac:dyDescent="0.35">
      <c r="A90">
        <v>87</v>
      </c>
      <c r="B90" t="s">
        <v>583</v>
      </c>
      <c r="C90">
        <v>0</v>
      </c>
      <c r="D90">
        <v>0</v>
      </c>
      <c r="E90" t="s">
        <v>583</v>
      </c>
      <c r="F90" t="s">
        <v>583</v>
      </c>
    </row>
    <row r="91" spans="1:6" x14ac:dyDescent="0.35">
      <c r="A91">
        <v>88</v>
      </c>
      <c r="B91" t="s">
        <v>583</v>
      </c>
      <c r="C91">
        <v>0</v>
      </c>
      <c r="D91">
        <v>0</v>
      </c>
      <c r="E91" t="s">
        <v>583</v>
      </c>
      <c r="F91" t="s">
        <v>583</v>
      </c>
    </row>
    <row r="92" spans="1:6" x14ac:dyDescent="0.35">
      <c r="A92">
        <v>89</v>
      </c>
      <c r="B92" t="s">
        <v>583</v>
      </c>
      <c r="C92">
        <v>0</v>
      </c>
      <c r="D92">
        <v>0</v>
      </c>
      <c r="E92" t="s">
        <v>583</v>
      </c>
      <c r="F92" t="s">
        <v>583</v>
      </c>
    </row>
    <row r="93" spans="1:6" x14ac:dyDescent="0.35">
      <c r="A93">
        <v>90</v>
      </c>
      <c r="B93" t="s">
        <v>583</v>
      </c>
      <c r="C93">
        <v>0</v>
      </c>
      <c r="D93">
        <v>0</v>
      </c>
      <c r="E93" t="s">
        <v>583</v>
      </c>
      <c r="F93" t="s">
        <v>583</v>
      </c>
    </row>
    <row r="94" spans="1:6" x14ac:dyDescent="0.35">
      <c r="A94">
        <v>91</v>
      </c>
      <c r="B94" t="s">
        <v>583</v>
      </c>
      <c r="C94">
        <v>0</v>
      </c>
      <c r="D94">
        <v>0</v>
      </c>
      <c r="E94" t="s">
        <v>583</v>
      </c>
      <c r="F94" t="s">
        <v>583</v>
      </c>
    </row>
    <row r="95" spans="1:6" x14ac:dyDescent="0.35">
      <c r="A95">
        <v>92</v>
      </c>
      <c r="B95" t="s">
        <v>583</v>
      </c>
      <c r="C95">
        <v>0</v>
      </c>
      <c r="D95">
        <v>0</v>
      </c>
      <c r="E95" t="s">
        <v>583</v>
      </c>
      <c r="F95" t="s">
        <v>583</v>
      </c>
    </row>
    <row r="96" spans="1:6" x14ac:dyDescent="0.35">
      <c r="A96">
        <v>93</v>
      </c>
      <c r="B96" t="s">
        <v>583</v>
      </c>
      <c r="C96">
        <v>0</v>
      </c>
      <c r="D96">
        <v>0</v>
      </c>
      <c r="E96" t="s">
        <v>583</v>
      </c>
      <c r="F96" t="s">
        <v>583</v>
      </c>
    </row>
    <row r="97" spans="1:6" x14ac:dyDescent="0.35">
      <c r="A97">
        <v>94</v>
      </c>
      <c r="B97" t="s">
        <v>583</v>
      </c>
      <c r="C97">
        <v>0</v>
      </c>
      <c r="D97">
        <v>0</v>
      </c>
      <c r="E97" t="s">
        <v>583</v>
      </c>
      <c r="F97" t="s">
        <v>583</v>
      </c>
    </row>
    <row r="98" spans="1:6" x14ac:dyDescent="0.35">
      <c r="A98">
        <v>95</v>
      </c>
      <c r="B98" t="s">
        <v>583</v>
      </c>
      <c r="C98">
        <v>0</v>
      </c>
      <c r="D98">
        <v>0</v>
      </c>
      <c r="E98" t="s">
        <v>583</v>
      </c>
      <c r="F98" t="s">
        <v>583</v>
      </c>
    </row>
    <row r="99" spans="1:6" x14ac:dyDescent="0.35">
      <c r="A99">
        <v>96</v>
      </c>
      <c r="B99" t="s">
        <v>583</v>
      </c>
      <c r="C99">
        <v>0</v>
      </c>
      <c r="D99">
        <v>0</v>
      </c>
      <c r="E99" t="s">
        <v>583</v>
      </c>
      <c r="F99" t="s">
        <v>583</v>
      </c>
    </row>
    <row r="100" spans="1:6" x14ac:dyDescent="0.35">
      <c r="A100">
        <v>97</v>
      </c>
      <c r="B100" t="s">
        <v>583</v>
      </c>
      <c r="C100">
        <v>0</v>
      </c>
      <c r="D100">
        <v>0</v>
      </c>
      <c r="E100" t="s">
        <v>583</v>
      </c>
      <c r="F100" t="s">
        <v>583</v>
      </c>
    </row>
    <row r="101" spans="1:6" x14ac:dyDescent="0.35">
      <c r="A101">
        <v>98</v>
      </c>
      <c r="B101" t="s">
        <v>583</v>
      </c>
      <c r="C101">
        <v>0</v>
      </c>
      <c r="D101">
        <v>0</v>
      </c>
      <c r="E101" t="s">
        <v>583</v>
      </c>
      <c r="F101" t="s">
        <v>583</v>
      </c>
    </row>
    <row r="102" spans="1:6" x14ac:dyDescent="0.35">
      <c r="A102">
        <v>99</v>
      </c>
      <c r="B102" t="s">
        <v>583</v>
      </c>
      <c r="C102">
        <v>0</v>
      </c>
      <c r="D102">
        <v>0</v>
      </c>
      <c r="E102" t="s">
        <v>583</v>
      </c>
      <c r="F102" t="s">
        <v>583</v>
      </c>
    </row>
    <row r="103" spans="1:6" x14ac:dyDescent="0.35">
      <c r="A103">
        <v>100</v>
      </c>
      <c r="B103" t="s">
        <v>583</v>
      </c>
      <c r="C103">
        <v>0</v>
      </c>
      <c r="D103">
        <v>0</v>
      </c>
      <c r="E103" t="s">
        <v>583</v>
      </c>
      <c r="F103" t="s">
        <v>583</v>
      </c>
    </row>
    <row r="104" spans="1:6" x14ac:dyDescent="0.35">
      <c r="A104">
        <v>101</v>
      </c>
      <c r="B104" t="s">
        <v>583</v>
      </c>
      <c r="C104">
        <v>0</v>
      </c>
      <c r="D104">
        <v>0</v>
      </c>
      <c r="E104" t="s">
        <v>583</v>
      </c>
      <c r="F104" t="s">
        <v>583</v>
      </c>
    </row>
    <row r="105" spans="1:6" x14ac:dyDescent="0.35">
      <c r="A105">
        <v>102</v>
      </c>
      <c r="B105" t="s">
        <v>583</v>
      </c>
      <c r="C105">
        <v>0</v>
      </c>
      <c r="D105">
        <v>0</v>
      </c>
      <c r="E105" t="s">
        <v>583</v>
      </c>
      <c r="F105" t="s">
        <v>583</v>
      </c>
    </row>
    <row r="106" spans="1:6" x14ac:dyDescent="0.35">
      <c r="A106">
        <v>103</v>
      </c>
      <c r="B106" t="s">
        <v>583</v>
      </c>
      <c r="C106">
        <v>0</v>
      </c>
      <c r="D106">
        <v>0</v>
      </c>
      <c r="E106" t="s">
        <v>583</v>
      </c>
      <c r="F106" t="s">
        <v>583</v>
      </c>
    </row>
    <row r="107" spans="1:6" x14ac:dyDescent="0.35">
      <c r="A107">
        <v>104</v>
      </c>
      <c r="B107" t="s">
        <v>583</v>
      </c>
      <c r="C107">
        <v>0</v>
      </c>
      <c r="D107">
        <v>0</v>
      </c>
      <c r="E107" t="s">
        <v>583</v>
      </c>
      <c r="F107" t="s">
        <v>583</v>
      </c>
    </row>
    <row r="108" spans="1:6" x14ac:dyDescent="0.35">
      <c r="A108">
        <v>105</v>
      </c>
      <c r="B108" t="s">
        <v>583</v>
      </c>
      <c r="C108">
        <v>0</v>
      </c>
      <c r="D108">
        <v>0</v>
      </c>
      <c r="E108" t="s">
        <v>583</v>
      </c>
      <c r="F108" t="s">
        <v>583</v>
      </c>
    </row>
    <row r="109" spans="1:6" x14ac:dyDescent="0.35">
      <c r="A109">
        <v>106</v>
      </c>
      <c r="B109" t="s">
        <v>583</v>
      </c>
      <c r="C109">
        <v>0</v>
      </c>
      <c r="D109">
        <v>0</v>
      </c>
      <c r="E109" t="s">
        <v>583</v>
      </c>
      <c r="F109" t="s">
        <v>583</v>
      </c>
    </row>
    <row r="110" spans="1:6" x14ac:dyDescent="0.35">
      <c r="A110">
        <v>107</v>
      </c>
      <c r="B110" t="s">
        <v>583</v>
      </c>
      <c r="C110">
        <v>0</v>
      </c>
      <c r="D110">
        <v>0</v>
      </c>
      <c r="E110" t="s">
        <v>583</v>
      </c>
      <c r="F110" t="s">
        <v>583</v>
      </c>
    </row>
    <row r="111" spans="1:6" x14ac:dyDescent="0.35">
      <c r="A111">
        <v>108</v>
      </c>
      <c r="B111" t="s">
        <v>583</v>
      </c>
      <c r="C111">
        <v>0</v>
      </c>
      <c r="D111">
        <v>0</v>
      </c>
      <c r="E111" t="s">
        <v>583</v>
      </c>
      <c r="F111" t="s">
        <v>583</v>
      </c>
    </row>
    <row r="112" spans="1:6" x14ac:dyDescent="0.35">
      <c r="A112">
        <v>109</v>
      </c>
      <c r="B112" t="s">
        <v>583</v>
      </c>
      <c r="C112">
        <v>0</v>
      </c>
      <c r="D112">
        <v>0</v>
      </c>
      <c r="E112" t="s">
        <v>583</v>
      </c>
      <c r="F112" t="s">
        <v>583</v>
      </c>
    </row>
    <row r="113" spans="1:6" x14ac:dyDescent="0.35">
      <c r="A113">
        <v>110</v>
      </c>
      <c r="B113" t="s">
        <v>583</v>
      </c>
      <c r="C113">
        <v>0</v>
      </c>
      <c r="D113">
        <v>0</v>
      </c>
      <c r="E113" t="s">
        <v>583</v>
      </c>
      <c r="F113" t="s">
        <v>583</v>
      </c>
    </row>
    <row r="114" spans="1:6" x14ac:dyDescent="0.35">
      <c r="A114">
        <v>111</v>
      </c>
      <c r="B114" t="s">
        <v>583</v>
      </c>
      <c r="C114">
        <v>0</v>
      </c>
      <c r="D114">
        <v>0</v>
      </c>
      <c r="E114" t="s">
        <v>583</v>
      </c>
      <c r="F114" t="s">
        <v>583</v>
      </c>
    </row>
    <row r="115" spans="1:6" x14ac:dyDescent="0.35">
      <c r="A115">
        <v>112</v>
      </c>
      <c r="B115" t="s">
        <v>583</v>
      </c>
      <c r="C115">
        <v>0</v>
      </c>
      <c r="D115">
        <v>0</v>
      </c>
      <c r="E115" t="s">
        <v>583</v>
      </c>
      <c r="F115" t="s">
        <v>583</v>
      </c>
    </row>
    <row r="116" spans="1:6" x14ac:dyDescent="0.35">
      <c r="A116">
        <v>113</v>
      </c>
      <c r="B116" t="s">
        <v>583</v>
      </c>
      <c r="C116">
        <v>0</v>
      </c>
      <c r="D116">
        <v>0</v>
      </c>
      <c r="E116" t="s">
        <v>583</v>
      </c>
      <c r="F116" t="s">
        <v>583</v>
      </c>
    </row>
    <row r="117" spans="1:6" x14ac:dyDescent="0.35">
      <c r="A117">
        <v>114</v>
      </c>
      <c r="B117" t="s">
        <v>583</v>
      </c>
      <c r="C117">
        <v>0</v>
      </c>
      <c r="D117">
        <v>0</v>
      </c>
      <c r="E117" t="s">
        <v>583</v>
      </c>
      <c r="F117" t="s">
        <v>583</v>
      </c>
    </row>
    <row r="118" spans="1:6" x14ac:dyDescent="0.35">
      <c r="A118">
        <v>115</v>
      </c>
      <c r="B118" t="s">
        <v>583</v>
      </c>
      <c r="C118">
        <v>0</v>
      </c>
      <c r="D118">
        <v>0</v>
      </c>
      <c r="E118" t="s">
        <v>583</v>
      </c>
      <c r="F118" t="s">
        <v>583</v>
      </c>
    </row>
    <row r="119" spans="1:6" x14ac:dyDescent="0.35">
      <c r="A119">
        <v>116</v>
      </c>
      <c r="B119" t="s">
        <v>583</v>
      </c>
      <c r="C119">
        <v>0</v>
      </c>
      <c r="D119">
        <v>0</v>
      </c>
      <c r="E119" t="s">
        <v>583</v>
      </c>
      <c r="F119" t="s">
        <v>583</v>
      </c>
    </row>
    <row r="120" spans="1:6" x14ac:dyDescent="0.35">
      <c r="A120">
        <v>117</v>
      </c>
      <c r="B120" t="s">
        <v>583</v>
      </c>
      <c r="C120">
        <v>0</v>
      </c>
      <c r="D120">
        <v>0</v>
      </c>
      <c r="E120" t="s">
        <v>583</v>
      </c>
      <c r="F120" t="s">
        <v>583</v>
      </c>
    </row>
    <row r="121" spans="1:6" x14ac:dyDescent="0.35">
      <c r="A121">
        <v>118</v>
      </c>
      <c r="B121" t="s">
        <v>583</v>
      </c>
      <c r="C121">
        <v>0</v>
      </c>
      <c r="D121">
        <v>0</v>
      </c>
      <c r="E121" t="s">
        <v>583</v>
      </c>
      <c r="F121" t="s">
        <v>583</v>
      </c>
    </row>
    <row r="122" spans="1:6" x14ac:dyDescent="0.35">
      <c r="A122">
        <v>119</v>
      </c>
      <c r="B122" t="s">
        <v>583</v>
      </c>
      <c r="C122">
        <v>0</v>
      </c>
      <c r="D122">
        <v>0</v>
      </c>
      <c r="E122" t="s">
        <v>583</v>
      </c>
      <c r="F122" t="s">
        <v>583</v>
      </c>
    </row>
    <row r="123" spans="1:6" x14ac:dyDescent="0.35">
      <c r="A123">
        <v>120</v>
      </c>
      <c r="B123" t="s">
        <v>583</v>
      </c>
      <c r="C123">
        <v>0</v>
      </c>
      <c r="D123">
        <v>0</v>
      </c>
      <c r="E123" t="s">
        <v>583</v>
      </c>
      <c r="F123" t="s">
        <v>583</v>
      </c>
    </row>
    <row r="124" spans="1:6" x14ac:dyDescent="0.35">
      <c r="A124">
        <v>121</v>
      </c>
      <c r="B124" t="s">
        <v>583</v>
      </c>
      <c r="C124">
        <v>0</v>
      </c>
      <c r="D124">
        <v>0</v>
      </c>
      <c r="E124" t="s">
        <v>583</v>
      </c>
      <c r="F124" t="s">
        <v>583</v>
      </c>
    </row>
    <row r="125" spans="1:6" x14ac:dyDescent="0.35">
      <c r="A125">
        <v>122</v>
      </c>
      <c r="B125" t="s">
        <v>583</v>
      </c>
      <c r="C125">
        <v>0</v>
      </c>
      <c r="D125">
        <v>0</v>
      </c>
      <c r="E125" t="s">
        <v>583</v>
      </c>
      <c r="F125" t="s">
        <v>583</v>
      </c>
    </row>
    <row r="126" spans="1:6" x14ac:dyDescent="0.35">
      <c r="A126">
        <v>123</v>
      </c>
      <c r="B126" t="s">
        <v>583</v>
      </c>
      <c r="C126">
        <v>0</v>
      </c>
      <c r="D126">
        <v>0</v>
      </c>
      <c r="E126" t="s">
        <v>583</v>
      </c>
      <c r="F126" t="s">
        <v>583</v>
      </c>
    </row>
    <row r="127" spans="1:6" x14ac:dyDescent="0.35">
      <c r="A127">
        <v>124</v>
      </c>
      <c r="B127" t="s">
        <v>583</v>
      </c>
      <c r="C127">
        <v>0</v>
      </c>
      <c r="D127">
        <v>0</v>
      </c>
      <c r="E127" t="s">
        <v>583</v>
      </c>
      <c r="F127" t="s">
        <v>583</v>
      </c>
    </row>
    <row r="128" spans="1:6" x14ac:dyDescent="0.35">
      <c r="A128">
        <v>125</v>
      </c>
      <c r="B128" t="s">
        <v>583</v>
      </c>
      <c r="C128">
        <v>0</v>
      </c>
      <c r="D128">
        <v>0</v>
      </c>
      <c r="E128" t="s">
        <v>583</v>
      </c>
      <c r="F128" t="s">
        <v>583</v>
      </c>
    </row>
    <row r="129" spans="1:6" x14ac:dyDescent="0.35">
      <c r="A129">
        <v>126</v>
      </c>
      <c r="B129" t="s">
        <v>583</v>
      </c>
      <c r="C129">
        <v>0</v>
      </c>
      <c r="D129">
        <v>0</v>
      </c>
      <c r="E129" t="s">
        <v>583</v>
      </c>
      <c r="F129" t="s">
        <v>583</v>
      </c>
    </row>
    <row r="130" spans="1:6" x14ac:dyDescent="0.35">
      <c r="A130">
        <v>127</v>
      </c>
      <c r="B130" t="s">
        <v>583</v>
      </c>
      <c r="C130">
        <v>0</v>
      </c>
      <c r="D130">
        <v>0</v>
      </c>
      <c r="E130" t="s">
        <v>583</v>
      </c>
      <c r="F130" t="s">
        <v>583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453125" customWidth="1"/>
    <col min="2" max="2" width="33.453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3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35">
      <c r="A4">
        <v>1</v>
      </c>
      <c r="B4" t="s">
        <v>584</v>
      </c>
      <c r="C4">
        <v>0</v>
      </c>
      <c r="D4">
        <v>0</v>
      </c>
      <c r="E4" t="s">
        <v>584</v>
      </c>
      <c r="F4" t="s">
        <v>584</v>
      </c>
    </row>
    <row r="5" spans="1:6" x14ac:dyDescent="0.35">
      <c r="A5">
        <v>2</v>
      </c>
      <c r="B5" t="s">
        <v>584</v>
      </c>
      <c r="C5">
        <v>0</v>
      </c>
      <c r="D5">
        <v>0</v>
      </c>
      <c r="E5" t="s">
        <v>584</v>
      </c>
      <c r="F5" t="s">
        <v>584</v>
      </c>
    </row>
    <row r="6" spans="1:6" x14ac:dyDescent="0.35">
      <c r="A6">
        <v>3</v>
      </c>
      <c r="B6" t="s">
        <v>584</v>
      </c>
      <c r="C6">
        <v>0</v>
      </c>
      <c r="D6">
        <v>0</v>
      </c>
      <c r="E6" t="s">
        <v>584</v>
      </c>
      <c r="F6" t="s">
        <v>584</v>
      </c>
    </row>
    <row r="7" spans="1:6" x14ac:dyDescent="0.35">
      <c r="A7">
        <v>4</v>
      </c>
      <c r="B7" t="s">
        <v>584</v>
      </c>
      <c r="C7">
        <v>0</v>
      </c>
      <c r="D7">
        <v>0</v>
      </c>
      <c r="E7" t="s">
        <v>584</v>
      </c>
      <c r="F7" t="s">
        <v>584</v>
      </c>
    </row>
    <row r="8" spans="1:6" x14ac:dyDescent="0.35">
      <c r="A8">
        <v>5</v>
      </c>
      <c r="B8" t="s">
        <v>584</v>
      </c>
      <c r="C8">
        <v>0</v>
      </c>
      <c r="D8">
        <v>0</v>
      </c>
      <c r="E8" t="s">
        <v>584</v>
      </c>
      <c r="F8" t="s">
        <v>584</v>
      </c>
    </row>
    <row r="9" spans="1:6" x14ac:dyDescent="0.35">
      <c r="A9">
        <v>6</v>
      </c>
      <c r="B9" t="s">
        <v>584</v>
      </c>
      <c r="C9">
        <v>0</v>
      </c>
      <c r="D9">
        <v>0</v>
      </c>
      <c r="E9" t="s">
        <v>584</v>
      </c>
      <c r="F9" t="s">
        <v>584</v>
      </c>
    </row>
    <row r="10" spans="1:6" x14ac:dyDescent="0.35">
      <c r="A10">
        <v>7</v>
      </c>
      <c r="B10" t="s">
        <v>584</v>
      </c>
      <c r="C10">
        <v>0</v>
      </c>
      <c r="D10">
        <v>0</v>
      </c>
      <c r="E10" t="s">
        <v>584</v>
      </c>
      <c r="F10" t="s">
        <v>584</v>
      </c>
    </row>
    <row r="11" spans="1:6" x14ac:dyDescent="0.35">
      <c r="A11">
        <v>8</v>
      </c>
      <c r="B11" t="s">
        <v>584</v>
      </c>
      <c r="C11">
        <v>0</v>
      </c>
      <c r="D11">
        <v>0</v>
      </c>
      <c r="E11" t="s">
        <v>584</v>
      </c>
      <c r="F11" t="s">
        <v>584</v>
      </c>
    </row>
    <row r="12" spans="1:6" x14ac:dyDescent="0.35">
      <c r="A12">
        <v>9</v>
      </c>
      <c r="B12" t="s">
        <v>584</v>
      </c>
      <c r="C12">
        <v>0</v>
      </c>
      <c r="D12">
        <v>0</v>
      </c>
      <c r="E12" t="s">
        <v>584</v>
      </c>
      <c r="F12" t="s">
        <v>584</v>
      </c>
    </row>
    <row r="13" spans="1:6" x14ac:dyDescent="0.35">
      <c r="A13">
        <v>10</v>
      </c>
      <c r="B13" t="s">
        <v>584</v>
      </c>
      <c r="C13">
        <v>0</v>
      </c>
      <c r="D13">
        <v>0</v>
      </c>
      <c r="E13" t="s">
        <v>584</v>
      </c>
      <c r="F13" t="s">
        <v>584</v>
      </c>
    </row>
    <row r="14" spans="1:6" x14ac:dyDescent="0.35">
      <c r="A14">
        <v>11</v>
      </c>
      <c r="B14" t="s">
        <v>584</v>
      </c>
      <c r="C14">
        <v>0</v>
      </c>
      <c r="D14">
        <v>0</v>
      </c>
      <c r="E14" t="s">
        <v>584</v>
      </c>
      <c r="F14" t="s">
        <v>584</v>
      </c>
    </row>
    <row r="15" spans="1:6" x14ac:dyDescent="0.35">
      <c r="A15">
        <v>12</v>
      </c>
      <c r="B15" t="s">
        <v>584</v>
      </c>
      <c r="C15">
        <v>0</v>
      </c>
      <c r="D15">
        <v>0</v>
      </c>
      <c r="E15" t="s">
        <v>584</v>
      </c>
      <c r="F15" t="s">
        <v>584</v>
      </c>
    </row>
    <row r="16" spans="1:6" x14ac:dyDescent="0.35">
      <c r="A16">
        <v>13</v>
      </c>
      <c r="B16" t="s">
        <v>584</v>
      </c>
      <c r="C16">
        <v>0</v>
      </c>
      <c r="D16">
        <v>0</v>
      </c>
      <c r="E16" t="s">
        <v>584</v>
      </c>
      <c r="F16" t="s">
        <v>584</v>
      </c>
    </row>
    <row r="17" spans="1:6" x14ac:dyDescent="0.35">
      <c r="A17">
        <v>14</v>
      </c>
      <c r="B17" t="s">
        <v>584</v>
      </c>
      <c r="C17">
        <v>0</v>
      </c>
      <c r="D17">
        <v>0</v>
      </c>
      <c r="E17" t="s">
        <v>584</v>
      </c>
      <c r="F17" t="s">
        <v>584</v>
      </c>
    </row>
    <row r="18" spans="1:6" x14ac:dyDescent="0.35">
      <c r="A18">
        <v>15</v>
      </c>
      <c r="B18" t="s">
        <v>584</v>
      </c>
      <c r="C18">
        <v>0</v>
      </c>
      <c r="D18">
        <v>0</v>
      </c>
      <c r="E18" t="s">
        <v>584</v>
      </c>
      <c r="F18" t="s">
        <v>584</v>
      </c>
    </row>
    <row r="19" spans="1:6" x14ac:dyDescent="0.35">
      <c r="A19">
        <v>16</v>
      </c>
      <c r="B19" t="s">
        <v>584</v>
      </c>
      <c r="C19">
        <v>0</v>
      </c>
      <c r="D19">
        <v>0</v>
      </c>
      <c r="E19" t="s">
        <v>584</v>
      </c>
      <c r="F19" t="s">
        <v>584</v>
      </c>
    </row>
    <row r="20" spans="1:6" x14ac:dyDescent="0.35">
      <c r="A20">
        <v>17</v>
      </c>
      <c r="B20" t="s">
        <v>584</v>
      </c>
      <c r="C20">
        <v>0</v>
      </c>
      <c r="D20">
        <v>0</v>
      </c>
      <c r="E20" t="s">
        <v>584</v>
      </c>
      <c r="F20" t="s">
        <v>584</v>
      </c>
    </row>
    <row r="21" spans="1:6" x14ac:dyDescent="0.35">
      <c r="A21">
        <v>18</v>
      </c>
      <c r="B21" t="s">
        <v>584</v>
      </c>
      <c r="C21">
        <v>0</v>
      </c>
      <c r="D21">
        <v>0</v>
      </c>
      <c r="E21" t="s">
        <v>584</v>
      </c>
      <c r="F21" t="s">
        <v>584</v>
      </c>
    </row>
    <row r="22" spans="1:6" x14ac:dyDescent="0.35">
      <c r="A22">
        <v>19</v>
      </c>
      <c r="B22" t="s">
        <v>584</v>
      </c>
      <c r="C22">
        <v>0</v>
      </c>
      <c r="D22">
        <v>0</v>
      </c>
      <c r="E22" t="s">
        <v>584</v>
      </c>
      <c r="F22" t="s">
        <v>584</v>
      </c>
    </row>
    <row r="23" spans="1:6" x14ac:dyDescent="0.35">
      <c r="A23">
        <v>20</v>
      </c>
      <c r="B23" t="s">
        <v>584</v>
      </c>
      <c r="C23">
        <v>0</v>
      </c>
      <c r="D23">
        <v>0</v>
      </c>
      <c r="E23" t="s">
        <v>584</v>
      </c>
      <c r="F23" t="s">
        <v>584</v>
      </c>
    </row>
    <row r="24" spans="1:6" x14ac:dyDescent="0.35">
      <c r="A24">
        <v>21</v>
      </c>
      <c r="B24" t="s">
        <v>584</v>
      </c>
      <c r="C24">
        <v>0</v>
      </c>
      <c r="D24">
        <v>0</v>
      </c>
      <c r="E24" t="s">
        <v>584</v>
      </c>
      <c r="F24" t="s">
        <v>584</v>
      </c>
    </row>
    <row r="25" spans="1:6" x14ac:dyDescent="0.35">
      <c r="A25">
        <v>22</v>
      </c>
      <c r="B25" t="s">
        <v>584</v>
      </c>
      <c r="C25">
        <v>0</v>
      </c>
      <c r="D25">
        <v>0</v>
      </c>
      <c r="E25" t="s">
        <v>584</v>
      </c>
      <c r="F25" t="s">
        <v>584</v>
      </c>
    </row>
    <row r="26" spans="1:6" x14ac:dyDescent="0.35">
      <c r="A26">
        <v>23</v>
      </c>
      <c r="B26" t="s">
        <v>584</v>
      </c>
      <c r="C26">
        <v>0</v>
      </c>
      <c r="D26">
        <v>0</v>
      </c>
      <c r="E26" t="s">
        <v>584</v>
      </c>
      <c r="F26" t="s">
        <v>584</v>
      </c>
    </row>
    <row r="27" spans="1:6" x14ac:dyDescent="0.35">
      <c r="A27">
        <v>24</v>
      </c>
      <c r="B27" t="s">
        <v>584</v>
      </c>
      <c r="C27">
        <v>0</v>
      </c>
      <c r="D27">
        <v>0</v>
      </c>
      <c r="E27" t="s">
        <v>584</v>
      </c>
      <c r="F27" t="s">
        <v>584</v>
      </c>
    </row>
    <row r="28" spans="1:6" x14ac:dyDescent="0.35">
      <c r="A28">
        <v>25</v>
      </c>
      <c r="B28" t="s">
        <v>584</v>
      </c>
      <c r="C28">
        <v>0</v>
      </c>
      <c r="D28">
        <v>0</v>
      </c>
      <c r="E28" t="s">
        <v>584</v>
      </c>
      <c r="F28" t="s">
        <v>584</v>
      </c>
    </row>
    <row r="29" spans="1:6" x14ac:dyDescent="0.35">
      <c r="A29">
        <v>26</v>
      </c>
      <c r="B29" t="s">
        <v>584</v>
      </c>
      <c r="C29">
        <v>0</v>
      </c>
      <c r="D29">
        <v>0</v>
      </c>
      <c r="E29" t="s">
        <v>584</v>
      </c>
      <c r="F29" t="s">
        <v>584</v>
      </c>
    </row>
    <row r="30" spans="1:6" x14ac:dyDescent="0.35">
      <c r="A30">
        <v>27</v>
      </c>
      <c r="B30" t="s">
        <v>584</v>
      </c>
      <c r="C30">
        <v>0</v>
      </c>
      <c r="D30">
        <v>0</v>
      </c>
      <c r="E30" t="s">
        <v>584</v>
      </c>
      <c r="F30" t="s">
        <v>584</v>
      </c>
    </row>
    <row r="31" spans="1:6" x14ac:dyDescent="0.35">
      <c r="A31">
        <v>28</v>
      </c>
      <c r="B31" t="s">
        <v>584</v>
      </c>
      <c r="C31">
        <v>0</v>
      </c>
      <c r="D31">
        <v>0</v>
      </c>
      <c r="E31" t="s">
        <v>584</v>
      </c>
      <c r="F31" t="s">
        <v>584</v>
      </c>
    </row>
    <row r="32" spans="1:6" x14ac:dyDescent="0.35">
      <c r="A32">
        <v>29</v>
      </c>
      <c r="B32" t="s">
        <v>584</v>
      </c>
      <c r="C32">
        <v>0</v>
      </c>
      <c r="D32">
        <v>0</v>
      </c>
      <c r="E32" t="s">
        <v>584</v>
      </c>
      <c r="F32" t="s">
        <v>584</v>
      </c>
    </row>
    <row r="33" spans="1:6" x14ac:dyDescent="0.35">
      <c r="A33">
        <v>30</v>
      </c>
      <c r="B33" t="s">
        <v>584</v>
      </c>
      <c r="C33">
        <v>0</v>
      </c>
      <c r="D33">
        <v>0</v>
      </c>
      <c r="E33" t="s">
        <v>584</v>
      </c>
      <c r="F33" t="s">
        <v>584</v>
      </c>
    </row>
    <row r="34" spans="1:6" x14ac:dyDescent="0.35">
      <c r="A34">
        <v>31</v>
      </c>
      <c r="B34" t="s">
        <v>584</v>
      </c>
      <c r="C34">
        <v>0</v>
      </c>
      <c r="D34">
        <v>0</v>
      </c>
      <c r="E34" t="s">
        <v>584</v>
      </c>
      <c r="F34" t="s">
        <v>584</v>
      </c>
    </row>
    <row r="35" spans="1:6" x14ac:dyDescent="0.35">
      <c r="A35">
        <v>32</v>
      </c>
      <c r="B35" t="s">
        <v>584</v>
      </c>
      <c r="C35">
        <v>0</v>
      </c>
      <c r="D35">
        <v>0</v>
      </c>
      <c r="E35" t="s">
        <v>584</v>
      </c>
      <c r="F35" t="s">
        <v>584</v>
      </c>
    </row>
    <row r="36" spans="1:6" x14ac:dyDescent="0.35">
      <c r="A36">
        <v>33</v>
      </c>
      <c r="B36" t="s">
        <v>584</v>
      </c>
      <c r="C36">
        <v>0</v>
      </c>
      <c r="D36">
        <v>0</v>
      </c>
      <c r="E36" t="s">
        <v>584</v>
      </c>
      <c r="F36" t="s">
        <v>584</v>
      </c>
    </row>
    <row r="37" spans="1:6" x14ac:dyDescent="0.35">
      <c r="A37">
        <v>34</v>
      </c>
      <c r="B37" t="s">
        <v>584</v>
      </c>
      <c r="C37">
        <v>0</v>
      </c>
      <c r="D37">
        <v>0</v>
      </c>
      <c r="E37" t="s">
        <v>584</v>
      </c>
      <c r="F37" t="s">
        <v>584</v>
      </c>
    </row>
    <row r="38" spans="1:6" x14ac:dyDescent="0.35">
      <c r="A38">
        <v>35</v>
      </c>
      <c r="B38" t="s">
        <v>584</v>
      </c>
      <c r="C38">
        <v>0</v>
      </c>
      <c r="D38">
        <v>0</v>
      </c>
      <c r="E38" t="s">
        <v>584</v>
      </c>
      <c r="F38" t="s">
        <v>584</v>
      </c>
    </row>
    <row r="39" spans="1:6" x14ac:dyDescent="0.35">
      <c r="A39">
        <v>36</v>
      </c>
      <c r="B39" t="s">
        <v>584</v>
      </c>
      <c r="C39">
        <v>0</v>
      </c>
      <c r="D39">
        <v>0</v>
      </c>
      <c r="E39" t="s">
        <v>584</v>
      </c>
      <c r="F39" t="s">
        <v>584</v>
      </c>
    </row>
    <row r="40" spans="1:6" x14ac:dyDescent="0.35">
      <c r="A40">
        <v>37</v>
      </c>
      <c r="B40" t="s">
        <v>584</v>
      </c>
      <c r="C40">
        <v>0</v>
      </c>
      <c r="D40">
        <v>0</v>
      </c>
      <c r="E40" t="s">
        <v>584</v>
      </c>
      <c r="F40" t="s">
        <v>584</v>
      </c>
    </row>
    <row r="41" spans="1:6" x14ac:dyDescent="0.35">
      <c r="A41">
        <v>38</v>
      </c>
      <c r="B41" t="s">
        <v>584</v>
      </c>
      <c r="C41">
        <v>0</v>
      </c>
      <c r="D41">
        <v>0</v>
      </c>
      <c r="E41" t="s">
        <v>584</v>
      </c>
      <c r="F41" t="s">
        <v>584</v>
      </c>
    </row>
    <row r="42" spans="1:6" x14ac:dyDescent="0.35">
      <c r="A42">
        <v>39</v>
      </c>
      <c r="B42" t="s">
        <v>584</v>
      </c>
      <c r="C42">
        <v>0</v>
      </c>
      <c r="D42">
        <v>0</v>
      </c>
      <c r="E42" t="s">
        <v>584</v>
      </c>
      <c r="F42" t="s">
        <v>584</v>
      </c>
    </row>
    <row r="43" spans="1:6" x14ac:dyDescent="0.35">
      <c r="A43">
        <v>40</v>
      </c>
      <c r="B43" t="s">
        <v>584</v>
      </c>
      <c r="C43">
        <v>0</v>
      </c>
      <c r="D43">
        <v>0</v>
      </c>
      <c r="E43" t="s">
        <v>584</v>
      </c>
      <c r="F43" t="s">
        <v>584</v>
      </c>
    </row>
    <row r="44" spans="1:6" x14ac:dyDescent="0.35">
      <c r="A44">
        <v>41</v>
      </c>
      <c r="B44" t="s">
        <v>584</v>
      </c>
      <c r="C44">
        <v>0</v>
      </c>
      <c r="D44">
        <v>0</v>
      </c>
      <c r="E44" t="s">
        <v>584</v>
      </c>
      <c r="F44" t="s">
        <v>584</v>
      </c>
    </row>
    <row r="45" spans="1:6" x14ac:dyDescent="0.35">
      <c r="A45">
        <v>42</v>
      </c>
      <c r="B45" t="s">
        <v>584</v>
      </c>
      <c r="C45">
        <v>0</v>
      </c>
      <c r="D45">
        <v>0</v>
      </c>
      <c r="E45" t="s">
        <v>584</v>
      </c>
      <c r="F45" t="s">
        <v>584</v>
      </c>
    </row>
    <row r="46" spans="1:6" x14ac:dyDescent="0.35">
      <c r="A46">
        <v>43</v>
      </c>
      <c r="B46" t="s">
        <v>584</v>
      </c>
      <c r="C46">
        <v>0</v>
      </c>
      <c r="D46">
        <v>0</v>
      </c>
      <c r="E46" t="s">
        <v>584</v>
      </c>
      <c r="F46" t="s">
        <v>584</v>
      </c>
    </row>
    <row r="47" spans="1:6" x14ac:dyDescent="0.35">
      <c r="A47">
        <v>44</v>
      </c>
      <c r="B47" t="s">
        <v>584</v>
      </c>
      <c r="C47">
        <v>0</v>
      </c>
      <c r="D47">
        <v>0</v>
      </c>
      <c r="E47" t="s">
        <v>584</v>
      </c>
      <c r="F47" t="s">
        <v>584</v>
      </c>
    </row>
    <row r="48" spans="1:6" x14ac:dyDescent="0.35">
      <c r="A48">
        <v>45</v>
      </c>
      <c r="B48" t="s">
        <v>584</v>
      </c>
      <c r="C48">
        <v>0</v>
      </c>
      <c r="D48">
        <v>0</v>
      </c>
      <c r="E48" t="s">
        <v>584</v>
      </c>
      <c r="F48" t="s">
        <v>584</v>
      </c>
    </row>
    <row r="49" spans="1:6" x14ac:dyDescent="0.35">
      <c r="A49">
        <v>46</v>
      </c>
      <c r="B49" t="s">
        <v>584</v>
      </c>
      <c r="C49">
        <v>0</v>
      </c>
      <c r="D49">
        <v>0</v>
      </c>
      <c r="E49" t="s">
        <v>584</v>
      </c>
      <c r="F49" t="s">
        <v>584</v>
      </c>
    </row>
    <row r="50" spans="1:6" x14ac:dyDescent="0.35">
      <c r="A50">
        <v>47</v>
      </c>
      <c r="B50" t="s">
        <v>584</v>
      </c>
      <c r="C50">
        <v>0</v>
      </c>
      <c r="D50">
        <v>0</v>
      </c>
      <c r="E50" t="s">
        <v>584</v>
      </c>
      <c r="F50" t="s">
        <v>584</v>
      </c>
    </row>
    <row r="51" spans="1:6" x14ac:dyDescent="0.35">
      <c r="A51">
        <v>48</v>
      </c>
      <c r="B51" t="s">
        <v>584</v>
      </c>
      <c r="C51">
        <v>0</v>
      </c>
      <c r="D51">
        <v>0</v>
      </c>
      <c r="E51" t="s">
        <v>584</v>
      </c>
      <c r="F51" t="s">
        <v>584</v>
      </c>
    </row>
    <row r="52" spans="1:6" x14ac:dyDescent="0.35">
      <c r="A52">
        <v>49</v>
      </c>
      <c r="B52" t="s">
        <v>584</v>
      </c>
      <c r="C52">
        <v>0</v>
      </c>
      <c r="D52">
        <v>0</v>
      </c>
      <c r="E52" t="s">
        <v>584</v>
      </c>
      <c r="F52" t="s">
        <v>584</v>
      </c>
    </row>
    <row r="53" spans="1:6" x14ac:dyDescent="0.35">
      <c r="A53">
        <v>50</v>
      </c>
      <c r="B53" t="s">
        <v>584</v>
      </c>
      <c r="C53">
        <v>0</v>
      </c>
      <c r="D53">
        <v>0</v>
      </c>
      <c r="E53" t="s">
        <v>584</v>
      </c>
      <c r="F53" t="s">
        <v>584</v>
      </c>
    </row>
    <row r="54" spans="1:6" x14ac:dyDescent="0.35">
      <c r="A54">
        <v>51</v>
      </c>
      <c r="B54" t="s">
        <v>584</v>
      </c>
      <c r="C54">
        <v>0</v>
      </c>
      <c r="D54">
        <v>0</v>
      </c>
      <c r="E54" t="s">
        <v>584</v>
      </c>
      <c r="F54" t="s">
        <v>584</v>
      </c>
    </row>
    <row r="55" spans="1:6" x14ac:dyDescent="0.35">
      <c r="A55">
        <v>52</v>
      </c>
      <c r="B55" t="s">
        <v>584</v>
      </c>
      <c r="C55">
        <v>0</v>
      </c>
      <c r="D55">
        <v>0</v>
      </c>
      <c r="E55" t="s">
        <v>584</v>
      </c>
      <c r="F55" t="s">
        <v>584</v>
      </c>
    </row>
    <row r="56" spans="1:6" x14ac:dyDescent="0.35">
      <c r="A56">
        <v>53</v>
      </c>
      <c r="B56" t="s">
        <v>584</v>
      </c>
      <c r="C56">
        <v>0</v>
      </c>
      <c r="D56">
        <v>0</v>
      </c>
      <c r="E56" t="s">
        <v>584</v>
      </c>
      <c r="F56" t="s">
        <v>584</v>
      </c>
    </row>
    <row r="57" spans="1:6" x14ac:dyDescent="0.35">
      <c r="A57">
        <v>54</v>
      </c>
      <c r="B57" t="s">
        <v>584</v>
      </c>
      <c r="C57">
        <v>0</v>
      </c>
      <c r="D57">
        <v>0</v>
      </c>
      <c r="E57" t="s">
        <v>584</v>
      </c>
      <c r="F57" t="s">
        <v>584</v>
      </c>
    </row>
    <row r="58" spans="1:6" x14ac:dyDescent="0.35">
      <c r="A58">
        <v>55</v>
      </c>
      <c r="B58" t="s">
        <v>584</v>
      </c>
      <c r="C58">
        <v>0</v>
      </c>
      <c r="D58">
        <v>0</v>
      </c>
      <c r="E58" t="s">
        <v>584</v>
      </c>
      <c r="F58" t="s">
        <v>584</v>
      </c>
    </row>
    <row r="59" spans="1:6" x14ac:dyDescent="0.35">
      <c r="A59">
        <v>56</v>
      </c>
      <c r="B59" t="s">
        <v>584</v>
      </c>
      <c r="C59">
        <v>0</v>
      </c>
      <c r="D59">
        <v>0</v>
      </c>
      <c r="E59" t="s">
        <v>584</v>
      </c>
      <c r="F59" t="s">
        <v>584</v>
      </c>
    </row>
    <row r="60" spans="1:6" x14ac:dyDescent="0.35">
      <c r="A60">
        <v>57</v>
      </c>
      <c r="B60" t="s">
        <v>584</v>
      </c>
      <c r="C60">
        <v>0</v>
      </c>
      <c r="D60">
        <v>0</v>
      </c>
      <c r="E60" t="s">
        <v>584</v>
      </c>
      <c r="F60" t="s">
        <v>584</v>
      </c>
    </row>
    <row r="61" spans="1:6" x14ac:dyDescent="0.35">
      <c r="A61">
        <v>58</v>
      </c>
      <c r="B61" t="s">
        <v>584</v>
      </c>
      <c r="C61">
        <v>0</v>
      </c>
      <c r="D61">
        <v>0</v>
      </c>
      <c r="E61" t="s">
        <v>584</v>
      </c>
      <c r="F61" t="s">
        <v>584</v>
      </c>
    </row>
    <row r="62" spans="1:6" x14ac:dyDescent="0.35">
      <c r="A62">
        <v>59</v>
      </c>
      <c r="B62" t="s">
        <v>584</v>
      </c>
      <c r="C62">
        <v>0</v>
      </c>
      <c r="D62">
        <v>0</v>
      </c>
      <c r="E62" t="s">
        <v>584</v>
      </c>
      <c r="F62" t="s">
        <v>584</v>
      </c>
    </row>
    <row r="63" spans="1:6" x14ac:dyDescent="0.35">
      <c r="A63">
        <v>60</v>
      </c>
      <c r="B63" t="s">
        <v>584</v>
      </c>
      <c r="C63">
        <v>0</v>
      </c>
      <c r="D63">
        <v>0</v>
      </c>
      <c r="E63" t="s">
        <v>584</v>
      </c>
      <c r="F63" t="s">
        <v>584</v>
      </c>
    </row>
    <row r="64" spans="1:6" x14ac:dyDescent="0.35">
      <c r="A64">
        <v>61</v>
      </c>
      <c r="B64" t="s">
        <v>584</v>
      </c>
      <c r="C64">
        <v>0</v>
      </c>
      <c r="D64">
        <v>0</v>
      </c>
      <c r="E64" t="s">
        <v>584</v>
      </c>
      <c r="F64" t="s">
        <v>584</v>
      </c>
    </row>
    <row r="65" spans="1:6" x14ac:dyDescent="0.35">
      <c r="A65">
        <v>62</v>
      </c>
      <c r="B65" t="s">
        <v>584</v>
      </c>
      <c r="C65">
        <v>0</v>
      </c>
      <c r="D65">
        <v>0</v>
      </c>
      <c r="E65" t="s">
        <v>584</v>
      </c>
      <c r="F65" t="s">
        <v>584</v>
      </c>
    </row>
    <row r="66" spans="1:6" x14ac:dyDescent="0.35">
      <c r="A66">
        <v>63</v>
      </c>
      <c r="B66" t="s">
        <v>584</v>
      </c>
      <c r="C66">
        <v>0</v>
      </c>
      <c r="D66">
        <v>0</v>
      </c>
      <c r="E66" t="s">
        <v>584</v>
      </c>
      <c r="F66" t="s">
        <v>584</v>
      </c>
    </row>
    <row r="67" spans="1:6" x14ac:dyDescent="0.35">
      <c r="A67">
        <v>64</v>
      </c>
      <c r="B67" t="s">
        <v>584</v>
      </c>
      <c r="C67">
        <v>0</v>
      </c>
      <c r="D67">
        <v>0</v>
      </c>
      <c r="E67" t="s">
        <v>584</v>
      </c>
      <c r="F67" t="s">
        <v>584</v>
      </c>
    </row>
    <row r="68" spans="1:6" x14ac:dyDescent="0.35">
      <c r="A68">
        <v>65</v>
      </c>
      <c r="B68" t="s">
        <v>584</v>
      </c>
      <c r="C68">
        <v>0</v>
      </c>
      <c r="D68">
        <v>0</v>
      </c>
      <c r="E68" t="s">
        <v>584</v>
      </c>
      <c r="F68" t="s">
        <v>584</v>
      </c>
    </row>
    <row r="69" spans="1:6" x14ac:dyDescent="0.35">
      <c r="A69">
        <v>66</v>
      </c>
      <c r="B69" t="s">
        <v>584</v>
      </c>
      <c r="C69">
        <v>0</v>
      </c>
      <c r="D69">
        <v>0</v>
      </c>
      <c r="E69" t="s">
        <v>584</v>
      </c>
      <c r="F69" t="s">
        <v>584</v>
      </c>
    </row>
    <row r="70" spans="1:6" x14ac:dyDescent="0.35">
      <c r="A70">
        <v>67</v>
      </c>
      <c r="B70" t="s">
        <v>584</v>
      </c>
      <c r="C70">
        <v>0</v>
      </c>
      <c r="D70">
        <v>0</v>
      </c>
      <c r="E70" t="s">
        <v>584</v>
      </c>
      <c r="F70" t="s">
        <v>584</v>
      </c>
    </row>
    <row r="71" spans="1:6" x14ac:dyDescent="0.35">
      <c r="A71">
        <v>68</v>
      </c>
      <c r="B71" t="s">
        <v>584</v>
      </c>
      <c r="C71">
        <v>0</v>
      </c>
      <c r="D71">
        <v>0</v>
      </c>
      <c r="E71" t="s">
        <v>584</v>
      </c>
      <c r="F71" t="s">
        <v>584</v>
      </c>
    </row>
    <row r="72" spans="1:6" x14ac:dyDescent="0.35">
      <c r="A72">
        <v>69</v>
      </c>
      <c r="B72" t="s">
        <v>584</v>
      </c>
      <c r="C72">
        <v>0</v>
      </c>
      <c r="D72">
        <v>0</v>
      </c>
      <c r="E72" t="s">
        <v>584</v>
      </c>
      <c r="F72" t="s">
        <v>584</v>
      </c>
    </row>
    <row r="73" spans="1:6" x14ac:dyDescent="0.35">
      <c r="A73">
        <v>70</v>
      </c>
      <c r="B73" t="s">
        <v>584</v>
      </c>
      <c r="C73">
        <v>0</v>
      </c>
      <c r="D73">
        <v>0</v>
      </c>
      <c r="E73" t="s">
        <v>584</v>
      </c>
      <c r="F73" t="s">
        <v>584</v>
      </c>
    </row>
    <row r="74" spans="1:6" x14ac:dyDescent="0.35">
      <c r="A74">
        <v>71</v>
      </c>
      <c r="B74" t="s">
        <v>584</v>
      </c>
      <c r="C74">
        <v>0</v>
      </c>
      <c r="D74">
        <v>0</v>
      </c>
      <c r="E74" t="s">
        <v>584</v>
      </c>
      <c r="F74" t="s">
        <v>584</v>
      </c>
    </row>
    <row r="75" spans="1:6" x14ac:dyDescent="0.35">
      <c r="A75">
        <v>72</v>
      </c>
      <c r="B75" t="s">
        <v>584</v>
      </c>
      <c r="C75">
        <v>0</v>
      </c>
      <c r="D75">
        <v>0</v>
      </c>
      <c r="E75" t="s">
        <v>584</v>
      </c>
      <c r="F75" t="s">
        <v>584</v>
      </c>
    </row>
    <row r="76" spans="1:6" x14ac:dyDescent="0.35">
      <c r="A76">
        <v>73</v>
      </c>
      <c r="B76" t="s">
        <v>584</v>
      </c>
      <c r="C76">
        <v>0</v>
      </c>
      <c r="D76">
        <v>0</v>
      </c>
      <c r="E76" t="s">
        <v>584</v>
      </c>
      <c r="F76" t="s">
        <v>584</v>
      </c>
    </row>
    <row r="77" spans="1:6" x14ac:dyDescent="0.35">
      <c r="A77">
        <v>74</v>
      </c>
      <c r="B77" t="s">
        <v>584</v>
      </c>
      <c r="C77">
        <v>0</v>
      </c>
      <c r="D77">
        <v>0</v>
      </c>
      <c r="E77" t="s">
        <v>584</v>
      </c>
      <c r="F77" t="s">
        <v>584</v>
      </c>
    </row>
    <row r="78" spans="1:6" x14ac:dyDescent="0.35">
      <c r="A78">
        <v>75</v>
      </c>
      <c r="B78" t="s">
        <v>584</v>
      </c>
      <c r="C78">
        <v>0</v>
      </c>
      <c r="D78">
        <v>0</v>
      </c>
      <c r="E78" t="s">
        <v>584</v>
      </c>
      <c r="F78" t="s">
        <v>584</v>
      </c>
    </row>
    <row r="79" spans="1:6" x14ac:dyDescent="0.35">
      <c r="A79">
        <v>76</v>
      </c>
      <c r="B79" t="s">
        <v>584</v>
      </c>
      <c r="C79">
        <v>0</v>
      </c>
      <c r="D79">
        <v>0</v>
      </c>
      <c r="E79" t="s">
        <v>584</v>
      </c>
      <c r="F79" t="s">
        <v>584</v>
      </c>
    </row>
    <row r="80" spans="1:6" x14ac:dyDescent="0.35">
      <c r="A80">
        <v>77</v>
      </c>
      <c r="B80" t="s">
        <v>584</v>
      </c>
      <c r="C80">
        <v>0</v>
      </c>
      <c r="D80">
        <v>0</v>
      </c>
      <c r="E80" t="s">
        <v>584</v>
      </c>
      <c r="F80" t="s">
        <v>584</v>
      </c>
    </row>
    <row r="81" spans="1:6" x14ac:dyDescent="0.35">
      <c r="A81">
        <v>78</v>
      </c>
      <c r="B81" t="s">
        <v>584</v>
      </c>
      <c r="C81">
        <v>0</v>
      </c>
      <c r="D81">
        <v>0</v>
      </c>
      <c r="E81" t="s">
        <v>584</v>
      </c>
      <c r="F81" t="s">
        <v>584</v>
      </c>
    </row>
    <row r="82" spans="1:6" x14ac:dyDescent="0.35">
      <c r="A82">
        <v>79</v>
      </c>
      <c r="B82" t="s">
        <v>584</v>
      </c>
      <c r="C82">
        <v>0</v>
      </c>
      <c r="D82">
        <v>0</v>
      </c>
      <c r="E82" t="s">
        <v>584</v>
      </c>
      <c r="F82" t="s">
        <v>584</v>
      </c>
    </row>
    <row r="83" spans="1:6" x14ac:dyDescent="0.35">
      <c r="A83">
        <v>80</v>
      </c>
      <c r="B83" t="s">
        <v>584</v>
      </c>
      <c r="C83">
        <v>0</v>
      </c>
      <c r="D83">
        <v>0</v>
      </c>
      <c r="E83" t="s">
        <v>584</v>
      </c>
      <c r="F83" t="s">
        <v>584</v>
      </c>
    </row>
    <row r="84" spans="1:6" x14ac:dyDescent="0.35">
      <c r="A84">
        <v>81</v>
      </c>
      <c r="B84" t="s">
        <v>584</v>
      </c>
      <c r="C84">
        <v>0</v>
      </c>
      <c r="D84">
        <v>0</v>
      </c>
      <c r="E84" t="s">
        <v>584</v>
      </c>
      <c r="F84" t="s">
        <v>584</v>
      </c>
    </row>
    <row r="85" spans="1:6" x14ac:dyDescent="0.35">
      <c r="A85">
        <v>82</v>
      </c>
      <c r="B85" t="s">
        <v>584</v>
      </c>
      <c r="C85">
        <v>0</v>
      </c>
      <c r="D85">
        <v>0</v>
      </c>
      <c r="E85" t="s">
        <v>584</v>
      </c>
      <c r="F85" t="s">
        <v>584</v>
      </c>
    </row>
    <row r="86" spans="1:6" x14ac:dyDescent="0.35">
      <c r="A86">
        <v>83</v>
      </c>
      <c r="B86" t="s">
        <v>584</v>
      </c>
      <c r="C86">
        <v>0</v>
      </c>
      <c r="D86">
        <v>0</v>
      </c>
      <c r="E86" t="s">
        <v>584</v>
      </c>
      <c r="F86" t="s">
        <v>584</v>
      </c>
    </row>
    <row r="87" spans="1:6" x14ac:dyDescent="0.35">
      <c r="A87">
        <v>84</v>
      </c>
      <c r="B87" t="s">
        <v>584</v>
      </c>
      <c r="C87">
        <v>0</v>
      </c>
      <c r="D87">
        <v>0</v>
      </c>
      <c r="E87" t="s">
        <v>584</v>
      </c>
      <c r="F87" t="s">
        <v>584</v>
      </c>
    </row>
    <row r="88" spans="1:6" x14ac:dyDescent="0.35">
      <c r="A88">
        <v>85</v>
      </c>
      <c r="B88" t="s">
        <v>584</v>
      </c>
      <c r="C88">
        <v>0</v>
      </c>
      <c r="D88">
        <v>0</v>
      </c>
      <c r="E88" t="s">
        <v>584</v>
      </c>
      <c r="F88" t="s">
        <v>584</v>
      </c>
    </row>
    <row r="89" spans="1:6" x14ac:dyDescent="0.35">
      <c r="A89">
        <v>86</v>
      </c>
      <c r="B89" t="s">
        <v>584</v>
      </c>
      <c r="C89">
        <v>0</v>
      </c>
      <c r="D89">
        <v>0</v>
      </c>
      <c r="E89" t="s">
        <v>584</v>
      </c>
      <c r="F89" t="s">
        <v>584</v>
      </c>
    </row>
    <row r="90" spans="1:6" x14ac:dyDescent="0.35">
      <c r="A90">
        <v>87</v>
      </c>
      <c r="B90" t="s">
        <v>584</v>
      </c>
      <c r="C90">
        <v>0</v>
      </c>
      <c r="D90">
        <v>0</v>
      </c>
      <c r="E90" t="s">
        <v>584</v>
      </c>
      <c r="F90" t="s">
        <v>584</v>
      </c>
    </row>
    <row r="91" spans="1:6" x14ac:dyDescent="0.35">
      <c r="A91">
        <v>88</v>
      </c>
      <c r="B91" t="s">
        <v>584</v>
      </c>
      <c r="C91">
        <v>0</v>
      </c>
      <c r="D91">
        <v>0</v>
      </c>
      <c r="E91" t="s">
        <v>584</v>
      </c>
      <c r="F91" t="s">
        <v>584</v>
      </c>
    </row>
    <row r="92" spans="1:6" x14ac:dyDescent="0.35">
      <c r="A92">
        <v>89</v>
      </c>
      <c r="B92" t="s">
        <v>584</v>
      </c>
      <c r="C92">
        <v>0</v>
      </c>
      <c r="D92">
        <v>0</v>
      </c>
      <c r="E92" t="s">
        <v>584</v>
      </c>
      <c r="F92" t="s">
        <v>584</v>
      </c>
    </row>
    <row r="93" spans="1:6" x14ac:dyDescent="0.35">
      <c r="A93">
        <v>90</v>
      </c>
      <c r="B93" t="s">
        <v>584</v>
      </c>
      <c r="C93">
        <v>0</v>
      </c>
      <c r="D93">
        <v>0</v>
      </c>
      <c r="E93" t="s">
        <v>584</v>
      </c>
      <c r="F93" t="s">
        <v>584</v>
      </c>
    </row>
    <row r="94" spans="1:6" x14ac:dyDescent="0.35">
      <c r="A94">
        <v>91</v>
      </c>
      <c r="B94" t="s">
        <v>584</v>
      </c>
      <c r="C94">
        <v>0</v>
      </c>
      <c r="D94">
        <v>0</v>
      </c>
      <c r="E94" t="s">
        <v>584</v>
      </c>
      <c r="F94" t="s">
        <v>584</v>
      </c>
    </row>
    <row r="95" spans="1:6" x14ac:dyDescent="0.35">
      <c r="A95">
        <v>92</v>
      </c>
      <c r="B95" t="s">
        <v>584</v>
      </c>
      <c r="C95">
        <v>0</v>
      </c>
      <c r="D95">
        <v>0</v>
      </c>
      <c r="E95" t="s">
        <v>584</v>
      </c>
      <c r="F95" t="s">
        <v>584</v>
      </c>
    </row>
    <row r="96" spans="1:6" x14ac:dyDescent="0.35">
      <c r="A96">
        <v>93</v>
      </c>
      <c r="B96" t="s">
        <v>584</v>
      </c>
      <c r="C96">
        <v>0</v>
      </c>
      <c r="D96">
        <v>0</v>
      </c>
      <c r="E96" t="s">
        <v>584</v>
      </c>
      <c r="F96" t="s">
        <v>584</v>
      </c>
    </row>
    <row r="97" spans="1:6" x14ac:dyDescent="0.35">
      <c r="A97">
        <v>94</v>
      </c>
      <c r="B97" t="s">
        <v>584</v>
      </c>
      <c r="C97">
        <v>0</v>
      </c>
      <c r="D97">
        <v>0</v>
      </c>
      <c r="E97" t="s">
        <v>584</v>
      </c>
      <c r="F97" t="s">
        <v>584</v>
      </c>
    </row>
    <row r="98" spans="1:6" x14ac:dyDescent="0.35">
      <c r="A98">
        <v>95</v>
      </c>
      <c r="B98" t="s">
        <v>584</v>
      </c>
      <c r="C98">
        <v>0</v>
      </c>
      <c r="D98">
        <v>0</v>
      </c>
      <c r="E98" t="s">
        <v>584</v>
      </c>
      <c r="F98" t="s">
        <v>584</v>
      </c>
    </row>
    <row r="99" spans="1:6" x14ac:dyDescent="0.35">
      <c r="A99">
        <v>96</v>
      </c>
      <c r="B99" t="s">
        <v>584</v>
      </c>
      <c r="C99">
        <v>0</v>
      </c>
      <c r="D99">
        <v>0</v>
      </c>
      <c r="E99" t="s">
        <v>584</v>
      </c>
      <c r="F99" t="s">
        <v>584</v>
      </c>
    </row>
    <row r="100" spans="1:6" x14ac:dyDescent="0.35">
      <c r="A100">
        <v>97</v>
      </c>
      <c r="B100" t="s">
        <v>584</v>
      </c>
      <c r="C100">
        <v>0</v>
      </c>
      <c r="D100">
        <v>0</v>
      </c>
      <c r="E100" t="s">
        <v>584</v>
      </c>
      <c r="F100" t="s">
        <v>584</v>
      </c>
    </row>
    <row r="101" spans="1:6" x14ac:dyDescent="0.35">
      <c r="A101">
        <v>98</v>
      </c>
      <c r="B101" t="s">
        <v>584</v>
      </c>
      <c r="C101">
        <v>0</v>
      </c>
      <c r="D101">
        <v>0</v>
      </c>
      <c r="E101" t="s">
        <v>584</v>
      </c>
      <c r="F101" t="s">
        <v>584</v>
      </c>
    </row>
    <row r="102" spans="1:6" x14ac:dyDescent="0.35">
      <c r="A102">
        <v>99</v>
      </c>
      <c r="B102" t="s">
        <v>584</v>
      </c>
      <c r="C102">
        <v>0</v>
      </c>
      <c r="D102">
        <v>0</v>
      </c>
      <c r="E102" t="s">
        <v>584</v>
      </c>
      <c r="F102" t="s">
        <v>584</v>
      </c>
    </row>
    <row r="103" spans="1:6" x14ac:dyDescent="0.35">
      <c r="A103">
        <v>100</v>
      </c>
      <c r="B103" t="s">
        <v>584</v>
      </c>
      <c r="C103">
        <v>0</v>
      </c>
      <c r="D103">
        <v>0</v>
      </c>
      <c r="E103" t="s">
        <v>584</v>
      </c>
      <c r="F103" t="s">
        <v>584</v>
      </c>
    </row>
    <row r="104" spans="1:6" x14ac:dyDescent="0.35">
      <c r="A104">
        <v>101</v>
      </c>
      <c r="B104" t="s">
        <v>584</v>
      </c>
      <c r="C104">
        <v>0</v>
      </c>
      <c r="D104">
        <v>0</v>
      </c>
      <c r="E104" t="s">
        <v>584</v>
      </c>
      <c r="F104" t="s">
        <v>584</v>
      </c>
    </row>
    <row r="105" spans="1:6" x14ac:dyDescent="0.35">
      <c r="A105">
        <v>102</v>
      </c>
      <c r="B105" t="s">
        <v>584</v>
      </c>
      <c r="C105">
        <v>0</v>
      </c>
      <c r="D105">
        <v>0</v>
      </c>
      <c r="E105" t="s">
        <v>584</v>
      </c>
      <c r="F105" t="s">
        <v>584</v>
      </c>
    </row>
    <row r="106" spans="1:6" x14ac:dyDescent="0.35">
      <c r="A106">
        <v>103</v>
      </c>
      <c r="B106" t="s">
        <v>584</v>
      </c>
      <c r="C106">
        <v>0</v>
      </c>
      <c r="D106">
        <v>0</v>
      </c>
      <c r="E106" t="s">
        <v>584</v>
      </c>
      <c r="F106" t="s">
        <v>584</v>
      </c>
    </row>
    <row r="107" spans="1:6" x14ac:dyDescent="0.35">
      <c r="A107">
        <v>104</v>
      </c>
      <c r="B107" t="s">
        <v>584</v>
      </c>
      <c r="C107">
        <v>0</v>
      </c>
      <c r="D107">
        <v>0</v>
      </c>
      <c r="E107" t="s">
        <v>584</v>
      </c>
      <c r="F107" t="s">
        <v>584</v>
      </c>
    </row>
    <row r="108" spans="1:6" x14ac:dyDescent="0.35">
      <c r="A108">
        <v>105</v>
      </c>
      <c r="B108" t="s">
        <v>584</v>
      </c>
      <c r="C108">
        <v>0</v>
      </c>
      <c r="D108">
        <v>0</v>
      </c>
      <c r="E108" t="s">
        <v>584</v>
      </c>
      <c r="F108" t="s">
        <v>584</v>
      </c>
    </row>
    <row r="109" spans="1:6" x14ac:dyDescent="0.35">
      <c r="A109">
        <v>106</v>
      </c>
      <c r="B109" t="s">
        <v>584</v>
      </c>
      <c r="C109">
        <v>0</v>
      </c>
      <c r="D109">
        <v>0</v>
      </c>
      <c r="E109" t="s">
        <v>584</v>
      </c>
      <c r="F109" t="s">
        <v>584</v>
      </c>
    </row>
    <row r="110" spans="1:6" x14ac:dyDescent="0.35">
      <c r="A110">
        <v>107</v>
      </c>
      <c r="B110" t="s">
        <v>584</v>
      </c>
      <c r="C110">
        <v>0</v>
      </c>
      <c r="D110">
        <v>0</v>
      </c>
      <c r="E110" t="s">
        <v>584</v>
      </c>
      <c r="F110" t="s">
        <v>584</v>
      </c>
    </row>
    <row r="111" spans="1:6" x14ac:dyDescent="0.35">
      <c r="A111">
        <v>108</v>
      </c>
      <c r="B111" t="s">
        <v>584</v>
      </c>
      <c r="C111">
        <v>0</v>
      </c>
      <c r="D111">
        <v>0</v>
      </c>
      <c r="E111" t="s">
        <v>584</v>
      </c>
      <c r="F111" t="s">
        <v>584</v>
      </c>
    </row>
    <row r="112" spans="1:6" x14ac:dyDescent="0.35">
      <c r="A112">
        <v>109</v>
      </c>
      <c r="B112" t="s">
        <v>584</v>
      </c>
      <c r="C112">
        <v>0</v>
      </c>
      <c r="D112">
        <v>0</v>
      </c>
      <c r="E112" t="s">
        <v>584</v>
      </c>
      <c r="F112" t="s">
        <v>584</v>
      </c>
    </row>
    <row r="113" spans="1:6" x14ac:dyDescent="0.35">
      <c r="A113">
        <v>110</v>
      </c>
      <c r="B113" t="s">
        <v>584</v>
      </c>
      <c r="C113">
        <v>0</v>
      </c>
      <c r="D113">
        <v>0</v>
      </c>
      <c r="E113" t="s">
        <v>584</v>
      </c>
      <c r="F113" t="s">
        <v>584</v>
      </c>
    </row>
    <row r="114" spans="1:6" x14ac:dyDescent="0.35">
      <c r="A114">
        <v>111</v>
      </c>
      <c r="B114" t="s">
        <v>584</v>
      </c>
      <c r="C114">
        <v>0</v>
      </c>
      <c r="D114">
        <v>0</v>
      </c>
      <c r="E114" t="s">
        <v>584</v>
      </c>
      <c r="F114" t="s">
        <v>584</v>
      </c>
    </row>
    <row r="115" spans="1:6" x14ac:dyDescent="0.35">
      <c r="A115">
        <v>112</v>
      </c>
      <c r="B115" t="s">
        <v>584</v>
      </c>
      <c r="C115">
        <v>0</v>
      </c>
      <c r="D115">
        <v>0</v>
      </c>
      <c r="E115" t="s">
        <v>584</v>
      </c>
      <c r="F115" t="s">
        <v>584</v>
      </c>
    </row>
    <row r="116" spans="1:6" x14ac:dyDescent="0.35">
      <c r="A116">
        <v>113</v>
      </c>
      <c r="B116" t="s">
        <v>584</v>
      </c>
      <c r="C116">
        <v>0</v>
      </c>
      <c r="D116">
        <v>0</v>
      </c>
      <c r="E116" t="s">
        <v>584</v>
      </c>
      <c r="F116" t="s">
        <v>584</v>
      </c>
    </row>
    <row r="117" spans="1:6" x14ac:dyDescent="0.35">
      <c r="A117">
        <v>114</v>
      </c>
      <c r="B117" t="s">
        <v>584</v>
      </c>
      <c r="C117">
        <v>0</v>
      </c>
      <c r="D117">
        <v>0</v>
      </c>
      <c r="E117" t="s">
        <v>584</v>
      </c>
      <c r="F117" t="s">
        <v>584</v>
      </c>
    </row>
    <row r="118" spans="1:6" x14ac:dyDescent="0.35">
      <c r="A118">
        <v>115</v>
      </c>
      <c r="B118" t="s">
        <v>584</v>
      </c>
      <c r="C118">
        <v>0</v>
      </c>
      <c r="D118">
        <v>0</v>
      </c>
      <c r="E118" t="s">
        <v>584</v>
      </c>
      <c r="F118" t="s">
        <v>584</v>
      </c>
    </row>
    <row r="119" spans="1:6" x14ac:dyDescent="0.35">
      <c r="A119">
        <v>116</v>
      </c>
      <c r="B119" t="s">
        <v>584</v>
      </c>
      <c r="C119">
        <v>0</v>
      </c>
      <c r="D119">
        <v>0</v>
      </c>
      <c r="E119" t="s">
        <v>584</v>
      </c>
      <c r="F119" t="s">
        <v>584</v>
      </c>
    </row>
    <row r="120" spans="1:6" x14ac:dyDescent="0.35">
      <c r="A120">
        <v>117</v>
      </c>
      <c r="B120" t="s">
        <v>584</v>
      </c>
      <c r="C120">
        <v>0</v>
      </c>
      <c r="D120">
        <v>0</v>
      </c>
      <c r="E120" t="s">
        <v>584</v>
      </c>
      <c r="F120" t="s">
        <v>584</v>
      </c>
    </row>
    <row r="121" spans="1:6" x14ac:dyDescent="0.35">
      <c r="A121">
        <v>118</v>
      </c>
      <c r="B121" t="s">
        <v>584</v>
      </c>
      <c r="C121">
        <v>0</v>
      </c>
      <c r="D121">
        <v>0</v>
      </c>
      <c r="E121" t="s">
        <v>584</v>
      </c>
      <c r="F121" t="s">
        <v>584</v>
      </c>
    </row>
    <row r="122" spans="1:6" x14ac:dyDescent="0.35">
      <c r="A122">
        <v>119</v>
      </c>
      <c r="B122" t="s">
        <v>584</v>
      </c>
      <c r="C122">
        <v>0</v>
      </c>
      <c r="D122">
        <v>0</v>
      </c>
      <c r="E122" t="s">
        <v>584</v>
      </c>
      <c r="F122" t="s">
        <v>584</v>
      </c>
    </row>
    <row r="123" spans="1:6" x14ac:dyDescent="0.35">
      <c r="A123">
        <v>120</v>
      </c>
      <c r="B123" t="s">
        <v>584</v>
      </c>
      <c r="C123">
        <v>0</v>
      </c>
      <c r="D123">
        <v>0</v>
      </c>
      <c r="E123" t="s">
        <v>584</v>
      </c>
      <c r="F123" t="s">
        <v>584</v>
      </c>
    </row>
    <row r="124" spans="1:6" x14ac:dyDescent="0.35">
      <c r="A124">
        <v>121</v>
      </c>
      <c r="B124" t="s">
        <v>584</v>
      </c>
      <c r="C124">
        <v>0</v>
      </c>
      <c r="D124">
        <v>0</v>
      </c>
      <c r="E124" t="s">
        <v>584</v>
      </c>
      <c r="F124" t="s">
        <v>584</v>
      </c>
    </row>
    <row r="125" spans="1:6" x14ac:dyDescent="0.35">
      <c r="A125">
        <v>122</v>
      </c>
      <c r="B125" t="s">
        <v>584</v>
      </c>
      <c r="C125">
        <v>0</v>
      </c>
      <c r="D125">
        <v>0</v>
      </c>
      <c r="E125" t="s">
        <v>584</v>
      </c>
      <c r="F125" t="s">
        <v>584</v>
      </c>
    </row>
    <row r="126" spans="1:6" x14ac:dyDescent="0.35">
      <c r="A126">
        <v>123</v>
      </c>
      <c r="B126" t="s">
        <v>584</v>
      </c>
      <c r="C126">
        <v>0</v>
      </c>
      <c r="D126">
        <v>0</v>
      </c>
      <c r="E126" t="s">
        <v>584</v>
      </c>
      <c r="F126" t="s">
        <v>584</v>
      </c>
    </row>
    <row r="127" spans="1:6" x14ac:dyDescent="0.35">
      <c r="A127">
        <v>124</v>
      </c>
      <c r="B127" t="s">
        <v>584</v>
      </c>
      <c r="C127">
        <v>0</v>
      </c>
      <c r="D127">
        <v>0</v>
      </c>
      <c r="E127" t="s">
        <v>584</v>
      </c>
      <c r="F127" t="s">
        <v>584</v>
      </c>
    </row>
    <row r="128" spans="1:6" x14ac:dyDescent="0.35">
      <c r="A128">
        <v>125</v>
      </c>
      <c r="B128" t="s">
        <v>584</v>
      </c>
      <c r="C128">
        <v>0</v>
      </c>
      <c r="D128">
        <v>0</v>
      </c>
      <c r="E128" t="s">
        <v>584</v>
      </c>
      <c r="F128" t="s">
        <v>584</v>
      </c>
    </row>
    <row r="129" spans="1:6" x14ac:dyDescent="0.35">
      <c r="A129">
        <v>126</v>
      </c>
      <c r="B129" t="s">
        <v>584</v>
      </c>
      <c r="C129">
        <v>0</v>
      </c>
      <c r="D129">
        <v>0</v>
      </c>
      <c r="E129" t="s">
        <v>584</v>
      </c>
      <c r="F129" t="s">
        <v>584</v>
      </c>
    </row>
    <row r="130" spans="1:6" x14ac:dyDescent="0.35">
      <c r="A130">
        <v>127</v>
      </c>
      <c r="B130" t="s">
        <v>584</v>
      </c>
      <c r="C130">
        <v>0</v>
      </c>
      <c r="D130">
        <v>0</v>
      </c>
      <c r="E130" t="s">
        <v>584</v>
      </c>
      <c r="F130" t="s">
        <v>584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5.54296875" customWidth="1"/>
    <col min="2" max="2" width="43.453125" bestFit="1" customWidth="1"/>
    <col min="3" max="3" width="41.54296875" bestFit="1" customWidth="1"/>
    <col min="4" max="4" width="40.54296875" bestFit="1" customWidth="1"/>
    <col min="5" max="5" width="46" bestFit="1" customWidth="1"/>
    <col min="6" max="6" width="41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3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35">
      <c r="A4">
        <v>1</v>
      </c>
      <c r="B4" t="s">
        <v>585</v>
      </c>
      <c r="C4">
        <v>0</v>
      </c>
      <c r="D4">
        <v>0</v>
      </c>
      <c r="E4" t="s">
        <v>585</v>
      </c>
      <c r="F4" t="s">
        <v>585</v>
      </c>
    </row>
    <row r="5" spans="1:6" x14ac:dyDescent="0.35">
      <c r="A5">
        <v>2</v>
      </c>
      <c r="B5" t="s">
        <v>585</v>
      </c>
      <c r="C5">
        <v>0</v>
      </c>
      <c r="D5">
        <v>0</v>
      </c>
      <c r="E5" t="s">
        <v>585</v>
      </c>
      <c r="F5" t="s">
        <v>585</v>
      </c>
    </row>
    <row r="6" spans="1:6" x14ac:dyDescent="0.35">
      <c r="A6">
        <v>3</v>
      </c>
      <c r="B6" t="s">
        <v>585</v>
      </c>
      <c r="C6">
        <v>0</v>
      </c>
      <c r="D6">
        <v>0</v>
      </c>
      <c r="E6" t="s">
        <v>585</v>
      </c>
      <c r="F6" t="s">
        <v>585</v>
      </c>
    </row>
    <row r="7" spans="1:6" x14ac:dyDescent="0.35">
      <c r="A7">
        <v>4</v>
      </c>
      <c r="B7" t="s">
        <v>585</v>
      </c>
      <c r="C7">
        <v>0</v>
      </c>
      <c r="D7">
        <v>0</v>
      </c>
      <c r="E7" t="s">
        <v>585</v>
      </c>
      <c r="F7" t="s">
        <v>585</v>
      </c>
    </row>
    <row r="8" spans="1:6" x14ac:dyDescent="0.35">
      <c r="A8">
        <v>5</v>
      </c>
      <c r="B8" t="s">
        <v>585</v>
      </c>
      <c r="C8">
        <v>0</v>
      </c>
      <c r="D8">
        <v>0</v>
      </c>
      <c r="E8" t="s">
        <v>585</v>
      </c>
      <c r="F8" t="s">
        <v>585</v>
      </c>
    </row>
    <row r="9" spans="1:6" x14ac:dyDescent="0.35">
      <c r="A9">
        <v>6</v>
      </c>
      <c r="B9" t="s">
        <v>585</v>
      </c>
      <c r="C9">
        <v>0</v>
      </c>
      <c r="D9">
        <v>0</v>
      </c>
      <c r="E9" t="s">
        <v>585</v>
      </c>
      <c r="F9" t="s">
        <v>585</v>
      </c>
    </row>
    <row r="10" spans="1:6" x14ac:dyDescent="0.35">
      <c r="A10">
        <v>7</v>
      </c>
      <c r="B10" t="s">
        <v>585</v>
      </c>
      <c r="C10">
        <v>0</v>
      </c>
      <c r="D10">
        <v>0</v>
      </c>
      <c r="E10" t="s">
        <v>585</v>
      </c>
      <c r="F10" t="s">
        <v>585</v>
      </c>
    </row>
    <row r="11" spans="1:6" x14ac:dyDescent="0.35">
      <c r="A11">
        <v>8</v>
      </c>
      <c r="B11" t="s">
        <v>585</v>
      </c>
      <c r="C11">
        <v>0</v>
      </c>
      <c r="D11">
        <v>0</v>
      </c>
      <c r="E11" t="s">
        <v>585</v>
      </c>
      <c r="F11" t="s">
        <v>585</v>
      </c>
    </row>
    <row r="12" spans="1:6" x14ac:dyDescent="0.35">
      <c r="A12">
        <v>9</v>
      </c>
      <c r="B12" t="s">
        <v>585</v>
      </c>
      <c r="C12">
        <v>0</v>
      </c>
      <c r="D12">
        <v>0</v>
      </c>
      <c r="E12" t="s">
        <v>585</v>
      </c>
      <c r="F12" t="s">
        <v>585</v>
      </c>
    </row>
    <row r="13" spans="1:6" x14ac:dyDescent="0.35">
      <c r="A13">
        <v>10</v>
      </c>
      <c r="B13" t="s">
        <v>585</v>
      </c>
      <c r="C13">
        <v>0</v>
      </c>
      <c r="D13">
        <v>0</v>
      </c>
      <c r="E13" t="s">
        <v>585</v>
      </c>
      <c r="F13" t="s">
        <v>585</v>
      </c>
    </row>
    <row r="14" spans="1:6" x14ac:dyDescent="0.35">
      <c r="A14">
        <v>11</v>
      </c>
      <c r="B14" t="s">
        <v>585</v>
      </c>
      <c r="C14">
        <v>0</v>
      </c>
      <c r="D14">
        <v>0</v>
      </c>
      <c r="E14" t="s">
        <v>585</v>
      </c>
      <c r="F14" t="s">
        <v>585</v>
      </c>
    </row>
    <row r="15" spans="1:6" x14ac:dyDescent="0.35">
      <c r="A15">
        <v>12</v>
      </c>
      <c r="B15" t="s">
        <v>585</v>
      </c>
      <c r="C15">
        <v>0</v>
      </c>
      <c r="D15">
        <v>0</v>
      </c>
      <c r="E15" t="s">
        <v>585</v>
      </c>
      <c r="F15" t="s">
        <v>585</v>
      </c>
    </row>
    <row r="16" spans="1:6" x14ac:dyDescent="0.35">
      <c r="A16">
        <v>13</v>
      </c>
      <c r="B16" t="s">
        <v>585</v>
      </c>
      <c r="C16">
        <v>0</v>
      </c>
      <c r="D16">
        <v>0</v>
      </c>
      <c r="E16" t="s">
        <v>585</v>
      </c>
      <c r="F16" t="s">
        <v>585</v>
      </c>
    </row>
    <row r="17" spans="1:6" x14ac:dyDescent="0.35">
      <c r="A17">
        <v>14</v>
      </c>
      <c r="B17" t="s">
        <v>585</v>
      </c>
      <c r="C17">
        <v>0</v>
      </c>
      <c r="D17">
        <v>0</v>
      </c>
      <c r="E17" t="s">
        <v>585</v>
      </c>
      <c r="F17" t="s">
        <v>585</v>
      </c>
    </row>
    <row r="18" spans="1:6" x14ac:dyDescent="0.35">
      <c r="A18">
        <v>15</v>
      </c>
      <c r="B18" t="s">
        <v>585</v>
      </c>
      <c r="C18">
        <v>0</v>
      </c>
      <c r="D18">
        <v>0</v>
      </c>
      <c r="E18" t="s">
        <v>585</v>
      </c>
      <c r="F18" t="s">
        <v>585</v>
      </c>
    </row>
    <row r="19" spans="1:6" x14ac:dyDescent="0.35">
      <c r="A19">
        <v>16</v>
      </c>
      <c r="B19" t="s">
        <v>585</v>
      </c>
      <c r="C19">
        <v>0</v>
      </c>
      <c r="D19">
        <v>0</v>
      </c>
      <c r="E19" t="s">
        <v>585</v>
      </c>
      <c r="F19" t="s">
        <v>585</v>
      </c>
    </row>
    <row r="20" spans="1:6" x14ac:dyDescent="0.35">
      <c r="A20">
        <v>17</v>
      </c>
      <c r="B20" t="s">
        <v>585</v>
      </c>
      <c r="C20">
        <v>0</v>
      </c>
      <c r="D20">
        <v>0</v>
      </c>
      <c r="E20" t="s">
        <v>585</v>
      </c>
      <c r="F20" t="s">
        <v>585</v>
      </c>
    </row>
    <row r="21" spans="1:6" x14ac:dyDescent="0.35">
      <c r="A21">
        <v>18</v>
      </c>
      <c r="B21" t="s">
        <v>585</v>
      </c>
      <c r="C21">
        <v>0</v>
      </c>
      <c r="D21">
        <v>0</v>
      </c>
      <c r="E21" t="s">
        <v>585</v>
      </c>
      <c r="F21" t="s">
        <v>585</v>
      </c>
    </row>
    <row r="22" spans="1:6" x14ac:dyDescent="0.35">
      <c r="A22">
        <v>19</v>
      </c>
      <c r="B22" t="s">
        <v>585</v>
      </c>
      <c r="C22">
        <v>0</v>
      </c>
      <c r="D22">
        <v>0</v>
      </c>
      <c r="E22" t="s">
        <v>585</v>
      </c>
      <c r="F22" t="s">
        <v>585</v>
      </c>
    </row>
    <row r="23" spans="1:6" x14ac:dyDescent="0.35">
      <c r="A23">
        <v>20</v>
      </c>
      <c r="B23" t="s">
        <v>585</v>
      </c>
      <c r="C23">
        <v>0</v>
      </c>
      <c r="D23">
        <v>0</v>
      </c>
      <c r="E23" t="s">
        <v>585</v>
      </c>
      <c r="F23" t="s">
        <v>585</v>
      </c>
    </row>
    <row r="24" spans="1:6" x14ac:dyDescent="0.35">
      <c r="A24">
        <v>21</v>
      </c>
      <c r="B24" t="s">
        <v>585</v>
      </c>
      <c r="C24">
        <v>0</v>
      </c>
      <c r="D24">
        <v>0</v>
      </c>
      <c r="E24" t="s">
        <v>585</v>
      </c>
      <c r="F24" t="s">
        <v>585</v>
      </c>
    </row>
    <row r="25" spans="1:6" x14ac:dyDescent="0.35">
      <c r="A25">
        <v>22</v>
      </c>
      <c r="B25" t="s">
        <v>585</v>
      </c>
      <c r="C25">
        <v>0</v>
      </c>
      <c r="D25">
        <v>0</v>
      </c>
      <c r="E25" t="s">
        <v>585</v>
      </c>
      <c r="F25" t="s">
        <v>585</v>
      </c>
    </row>
    <row r="26" spans="1:6" x14ac:dyDescent="0.35">
      <c r="A26">
        <v>23</v>
      </c>
      <c r="B26" t="s">
        <v>585</v>
      </c>
      <c r="C26">
        <v>0</v>
      </c>
      <c r="D26">
        <v>0</v>
      </c>
      <c r="E26" t="s">
        <v>585</v>
      </c>
      <c r="F26" t="s">
        <v>585</v>
      </c>
    </row>
    <row r="27" spans="1:6" x14ac:dyDescent="0.35">
      <c r="A27">
        <v>24</v>
      </c>
      <c r="B27" t="s">
        <v>585</v>
      </c>
      <c r="C27">
        <v>0</v>
      </c>
      <c r="D27">
        <v>0</v>
      </c>
      <c r="E27" t="s">
        <v>585</v>
      </c>
      <c r="F27" t="s">
        <v>585</v>
      </c>
    </row>
    <row r="28" spans="1:6" x14ac:dyDescent="0.35">
      <c r="A28">
        <v>25</v>
      </c>
      <c r="B28" t="s">
        <v>585</v>
      </c>
      <c r="C28">
        <v>0</v>
      </c>
      <c r="D28">
        <v>0</v>
      </c>
      <c r="E28" t="s">
        <v>585</v>
      </c>
      <c r="F28" t="s">
        <v>585</v>
      </c>
    </row>
    <row r="29" spans="1:6" x14ac:dyDescent="0.35">
      <c r="A29">
        <v>26</v>
      </c>
      <c r="B29" t="s">
        <v>585</v>
      </c>
      <c r="C29">
        <v>0</v>
      </c>
      <c r="D29">
        <v>0</v>
      </c>
      <c r="E29" t="s">
        <v>585</v>
      </c>
      <c r="F29" t="s">
        <v>585</v>
      </c>
    </row>
    <row r="30" spans="1:6" x14ac:dyDescent="0.35">
      <c r="A30">
        <v>27</v>
      </c>
      <c r="B30" t="s">
        <v>585</v>
      </c>
      <c r="C30">
        <v>0</v>
      </c>
      <c r="D30">
        <v>0</v>
      </c>
      <c r="E30" t="s">
        <v>585</v>
      </c>
      <c r="F30" t="s">
        <v>585</v>
      </c>
    </row>
    <row r="31" spans="1:6" x14ac:dyDescent="0.35">
      <c r="A31">
        <v>28</v>
      </c>
      <c r="B31" t="s">
        <v>585</v>
      </c>
      <c r="C31">
        <v>0</v>
      </c>
      <c r="D31">
        <v>0</v>
      </c>
      <c r="E31" t="s">
        <v>585</v>
      </c>
      <c r="F31" t="s">
        <v>585</v>
      </c>
    </row>
    <row r="32" spans="1:6" x14ac:dyDescent="0.35">
      <c r="A32">
        <v>29</v>
      </c>
      <c r="B32" t="s">
        <v>585</v>
      </c>
      <c r="C32">
        <v>0</v>
      </c>
      <c r="D32">
        <v>0</v>
      </c>
      <c r="E32" t="s">
        <v>585</v>
      </c>
      <c r="F32" t="s">
        <v>585</v>
      </c>
    </row>
    <row r="33" spans="1:6" x14ac:dyDescent="0.35">
      <c r="A33">
        <v>30</v>
      </c>
      <c r="B33" t="s">
        <v>585</v>
      </c>
      <c r="C33">
        <v>0</v>
      </c>
      <c r="D33">
        <v>0</v>
      </c>
      <c r="E33" t="s">
        <v>585</v>
      </c>
      <c r="F33" t="s">
        <v>585</v>
      </c>
    </row>
    <row r="34" spans="1:6" x14ac:dyDescent="0.35">
      <c r="A34">
        <v>31</v>
      </c>
      <c r="B34" t="s">
        <v>585</v>
      </c>
      <c r="C34">
        <v>0</v>
      </c>
      <c r="D34">
        <v>0</v>
      </c>
      <c r="E34" t="s">
        <v>585</v>
      </c>
      <c r="F34" t="s">
        <v>585</v>
      </c>
    </row>
    <row r="35" spans="1:6" x14ac:dyDescent="0.35">
      <c r="A35">
        <v>32</v>
      </c>
      <c r="B35" t="s">
        <v>585</v>
      </c>
      <c r="C35">
        <v>0</v>
      </c>
      <c r="D35">
        <v>0</v>
      </c>
      <c r="E35" t="s">
        <v>585</v>
      </c>
      <c r="F35" t="s">
        <v>585</v>
      </c>
    </row>
    <row r="36" spans="1:6" x14ac:dyDescent="0.35">
      <c r="A36">
        <v>33</v>
      </c>
      <c r="B36" t="s">
        <v>585</v>
      </c>
      <c r="C36">
        <v>0</v>
      </c>
      <c r="D36">
        <v>0</v>
      </c>
      <c r="E36" t="s">
        <v>585</v>
      </c>
      <c r="F36" t="s">
        <v>585</v>
      </c>
    </row>
    <row r="37" spans="1:6" x14ac:dyDescent="0.35">
      <c r="A37">
        <v>34</v>
      </c>
      <c r="B37" t="s">
        <v>585</v>
      </c>
      <c r="C37">
        <v>0</v>
      </c>
      <c r="D37">
        <v>0</v>
      </c>
      <c r="E37" t="s">
        <v>585</v>
      </c>
      <c r="F37" t="s">
        <v>585</v>
      </c>
    </row>
    <row r="38" spans="1:6" x14ac:dyDescent="0.35">
      <c r="A38">
        <v>35</v>
      </c>
      <c r="B38" t="s">
        <v>585</v>
      </c>
      <c r="C38">
        <v>0</v>
      </c>
      <c r="D38">
        <v>0</v>
      </c>
      <c r="E38" t="s">
        <v>585</v>
      </c>
      <c r="F38" t="s">
        <v>585</v>
      </c>
    </row>
    <row r="39" spans="1:6" x14ac:dyDescent="0.35">
      <c r="A39">
        <v>36</v>
      </c>
      <c r="B39" t="s">
        <v>585</v>
      </c>
      <c r="C39">
        <v>0</v>
      </c>
      <c r="D39">
        <v>0</v>
      </c>
      <c r="E39" t="s">
        <v>585</v>
      </c>
      <c r="F39" t="s">
        <v>585</v>
      </c>
    </row>
    <row r="40" spans="1:6" x14ac:dyDescent="0.35">
      <c r="A40">
        <v>37</v>
      </c>
      <c r="B40" t="s">
        <v>585</v>
      </c>
      <c r="C40">
        <v>0</v>
      </c>
      <c r="D40">
        <v>0</v>
      </c>
      <c r="E40" t="s">
        <v>585</v>
      </c>
      <c r="F40" t="s">
        <v>585</v>
      </c>
    </row>
    <row r="41" spans="1:6" x14ac:dyDescent="0.35">
      <c r="A41">
        <v>38</v>
      </c>
      <c r="B41" t="s">
        <v>585</v>
      </c>
      <c r="C41">
        <v>0</v>
      </c>
      <c r="D41">
        <v>0</v>
      </c>
      <c r="E41" t="s">
        <v>585</v>
      </c>
      <c r="F41" t="s">
        <v>585</v>
      </c>
    </row>
    <row r="42" spans="1:6" x14ac:dyDescent="0.35">
      <c r="A42">
        <v>39</v>
      </c>
      <c r="B42" t="s">
        <v>585</v>
      </c>
      <c r="C42">
        <v>0</v>
      </c>
      <c r="D42">
        <v>0</v>
      </c>
      <c r="E42" t="s">
        <v>585</v>
      </c>
      <c r="F42" t="s">
        <v>585</v>
      </c>
    </row>
    <row r="43" spans="1:6" x14ac:dyDescent="0.35">
      <c r="A43">
        <v>40</v>
      </c>
      <c r="B43" t="s">
        <v>585</v>
      </c>
      <c r="C43">
        <v>0</v>
      </c>
      <c r="D43">
        <v>0</v>
      </c>
      <c r="E43" t="s">
        <v>585</v>
      </c>
      <c r="F43" t="s">
        <v>585</v>
      </c>
    </row>
    <row r="44" spans="1:6" x14ac:dyDescent="0.35">
      <c r="A44">
        <v>41</v>
      </c>
      <c r="B44" t="s">
        <v>585</v>
      </c>
      <c r="C44">
        <v>0</v>
      </c>
      <c r="D44">
        <v>0</v>
      </c>
      <c r="E44" t="s">
        <v>585</v>
      </c>
      <c r="F44" t="s">
        <v>585</v>
      </c>
    </row>
    <row r="45" spans="1:6" x14ac:dyDescent="0.35">
      <c r="A45">
        <v>42</v>
      </c>
      <c r="B45" t="s">
        <v>585</v>
      </c>
      <c r="C45">
        <v>0</v>
      </c>
      <c r="D45">
        <v>0</v>
      </c>
      <c r="E45" t="s">
        <v>585</v>
      </c>
      <c r="F45" t="s">
        <v>585</v>
      </c>
    </row>
    <row r="46" spans="1:6" x14ac:dyDescent="0.35">
      <c r="A46">
        <v>43</v>
      </c>
      <c r="B46" t="s">
        <v>585</v>
      </c>
      <c r="C46">
        <v>0</v>
      </c>
      <c r="D46">
        <v>0</v>
      </c>
      <c r="E46" t="s">
        <v>585</v>
      </c>
      <c r="F46" t="s">
        <v>585</v>
      </c>
    </row>
    <row r="47" spans="1:6" x14ac:dyDescent="0.35">
      <c r="A47">
        <v>44</v>
      </c>
      <c r="B47" t="s">
        <v>585</v>
      </c>
      <c r="C47">
        <v>0</v>
      </c>
      <c r="D47">
        <v>0</v>
      </c>
      <c r="E47" t="s">
        <v>585</v>
      </c>
      <c r="F47" t="s">
        <v>585</v>
      </c>
    </row>
    <row r="48" spans="1:6" x14ac:dyDescent="0.35">
      <c r="A48">
        <v>45</v>
      </c>
      <c r="B48" t="s">
        <v>585</v>
      </c>
      <c r="C48">
        <v>0</v>
      </c>
      <c r="D48">
        <v>0</v>
      </c>
      <c r="E48" t="s">
        <v>585</v>
      </c>
      <c r="F48" t="s">
        <v>585</v>
      </c>
    </row>
    <row r="49" spans="1:6" x14ac:dyDescent="0.35">
      <c r="A49">
        <v>46</v>
      </c>
      <c r="B49" t="s">
        <v>585</v>
      </c>
      <c r="C49">
        <v>0</v>
      </c>
      <c r="D49">
        <v>0</v>
      </c>
      <c r="E49" t="s">
        <v>585</v>
      </c>
      <c r="F49" t="s">
        <v>585</v>
      </c>
    </row>
    <row r="50" spans="1:6" x14ac:dyDescent="0.35">
      <c r="A50">
        <v>47</v>
      </c>
      <c r="B50" t="s">
        <v>585</v>
      </c>
      <c r="C50">
        <v>0</v>
      </c>
      <c r="D50">
        <v>0</v>
      </c>
      <c r="E50" t="s">
        <v>585</v>
      </c>
      <c r="F50" t="s">
        <v>585</v>
      </c>
    </row>
    <row r="51" spans="1:6" x14ac:dyDescent="0.35">
      <c r="A51">
        <v>48</v>
      </c>
      <c r="B51" t="s">
        <v>585</v>
      </c>
      <c r="C51">
        <v>0</v>
      </c>
      <c r="D51">
        <v>0</v>
      </c>
      <c r="E51" t="s">
        <v>585</v>
      </c>
      <c r="F51" t="s">
        <v>585</v>
      </c>
    </row>
    <row r="52" spans="1:6" x14ac:dyDescent="0.35">
      <c r="A52">
        <v>49</v>
      </c>
      <c r="B52" t="s">
        <v>585</v>
      </c>
      <c r="C52">
        <v>0</v>
      </c>
      <c r="D52">
        <v>0</v>
      </c>
      <c r="E52" t="s">
        <v>585</v>
      </c>
      <c r="F52" t="s">
        <v>585</v>
      </c>
    </row>
    <row r="53" spans="1:6" x14ac:dyDescent="0.35">
      <c r="A53">
        <v>50</v>
      </c>
      <c r="B53" t="s">
        <v>585</v>
      </c>
      <c r="C53">
        <v>0</v>
      </c>
      <c r="D53">
        <v>0</v>
      </c>
      <c r="E53" t="s">
        <v>585</v>
      </c>
      <c r="F53" t="s">
        <v>585</v>
      </c>
    </row>
    <row r="54" spans="1:6" x14ac:dyDescent="0.35">
      <c r="A54">
        <v>51</v>
      </c>
      <c r="B54" t="s">
        <v>585</v>
      </c>
      <c r="C54">
        <v>0</v>
      </c>
      <c r="D54">
        <v>0</v>
      </c>
      <c r="E54" t="s">
        <v>585</v>
      </c>
      <c r="F54" t="s">
        <v>585</v>
      </c>
    </row>
    <row r="55" spans="1:6" x14ac:dyDescent="0.35">
      <c r="A55">
        <v>52</v>
      </c>
      <c r="B55" t="s">
        <v>585</v>
      </c>
      <c r="C55">
        <v>0</v>
      </c>
      <c r="D55">
        <v>0</v>
      </c>
      <c r="E55" t="s">
        <v>585</v>
      </c>
      <c r="F55" t="s">
        <v>585</v>
      </c>
    </row>
    <row r="56" spans="1:6" x14ac:dyDescent="0.35">
      <c r="A56">
        <v>53</v>
      </c>
      <c r="B56" t="s">
        <v>585</v>
      </c>
      <c r="C56">
        <v>0</v>
      </c>
      <c r="D56">
        <v>0</v>
      </c>
      <c r="E56" t="s">
        <v>585</v>
      </c>
      <c r="F56" t="s">
        <v>585</v>
      </c>
    </row>
    <row r="57" spans="1:6" x14ac:dyDescent="0.35">
      <c r="A57">
        <v>54</v>
      </c>
      <c r="B57" t="s">
        <v>585</v>
      </c>
      <c r="C57">
        <v>0</v>
      </c>
      <c r="D57">
        <v>0</v>
      </c>
      <c r="E57" t="s">
        <v>585</v>
      </c>
      <c r="F57" t="s">
        <v>585</v>
      </c>
    </row>
    <row r="58" spans="1:6" x14ac:dyDescent="0.35">
      <c r="A58">
        <v>55</v>
      </c>
      <c r="B58" t="s">
        <v>585</v>
      </c>
      <c r="C58">
        <v>0</v>
      </c>
      <c r="D58">
        <v>0</v>
      </c>
      <c r="E58" t="s">
        <v>585</v>
      </c>
      <c r="F58" t="s">
        <v>585</v>
      </c>
    </row>
    <row r="59" spans="1:6" x14ac:dyDescent="0.35">
      <c r="A59">
        <v>56</v>
      </c>
      <c r="B59" t="s">
        <v>585</v>
      </c>
      <c r="C59">
        <v>0</v>
      </c>
      <c r="D59">
        <v>0</v>
      </c>
      <c r="E59" t="s">
        <v>585</v>
      </c>
      <c r="F59" t="s">
        <v>585</v>
      </c>
    </row>
    <row r="60" spans="1:6" x14ac:dyDescent="0.35">
      <c r="A60">
        <v>57</v>
      </c>
      <c r="B60" t="s">
        <v>585</v>
      </c>
      <c r="C60">
        <v>0</v>
      </c>
      <c r="D60">
        <v>0</v>
      </c>
      <c r="E60" t="s">
        <v>585</v>
      </c>
      <c r="F60" t="s">
        <v>585</v>
      </c>
    </row>
    <row r="61" spans="1:6" x14ac:dyDescent="0.35">
      <c r="A61">
        <v>58</v>
      </c>
      <c r="B61" t="s">
        <v>585</v>
      </c>
      <c r="C61">
        <v>0</v>
      </c>
      <c r="D61">
        <v>0</v>
      </c>
      <c r="E61" t="s">
        <v>585</v>
      </c>
      <c r="F61" t="s">
        <v>585</v>
      </c>
    </row>
    <row r="62" spans="1:6" x14ac:dyDescent="0.35">
      <c r="A62">
        <v>59</v>
      </c>
      <c r="B62" t="s">
        <v>585</v>
      </c>
      <c r="C62">
        <v>0</v>
      </c>
      <c r="D62">
        <v>0</v>
      </c>
      <c r="E62" t="s">
        <v>585</v>
      </c>
      <c r="F62" t="s">
        <v>585</v>
      </c>
    </row>
    <row r="63" spans="1:6" x14ac:dyDescent="0.35">
      <c r="A63">
        <v>60</v>
      </c>
      <c r="B63" t="s">
        <v>585</v>
      </c>
      <c r="C63">
        <v>0</v>
      </c>
      <c r="D63">
        <v>0</v>
      </c>
      <c r="E63" t="s">
        <v>585</v>
      </c>
      <c r="F63" t="s">
        <v>585</v>
      </c>
    </row>
    <row r="64" spans="1:6" x14ac:dyDescent="0.35">
      <c r="A64">
        <v>61</v>
      </c>
      <c r="B64" t="s">
        <v>585</v>
      </c>
      <c r="C64">
        <v>0</v>
      </c>
      <c r="D64">
        <v>0</v>
      </c>
      <c r="E64" t="s">
        <v>585</v>
      </c>
      <c r="F64" t="s">
        <v>585</v>
      </c>
    </row>
    <row r="65" spans="1:6" x14ac:dyDescent="0.35">
      <c r="A65">
        <v>62</v>
      </c>
      <c r="B65" t="s">
        <v>585</v>
      </c>
      <c r="C65">
        <v>0</v>
      </c>
      <c r="D65">
        <v>0</v>
      </c>
      <c r="E65" t="s">
        <v>585</v>
      </c>
      <c r="F65" t="s">
        <v>585</v>
      </c>
    </row>
    <row r="66" spans="1:6" x14ac:dyDescent="0.35">
      <c r="A66">
        <v>63</v>
      </c>
      <c r="B66" t="s">
        <v>585</v>
      </c>
      <c r="C66">
        <v>0</v>
      </c>
      <c r="D66">
        <v>0</v>
      </c>
      <c r="E66" t="s">
        <v>585</v>
      </c>
      <c r="F66" t="s">
        <v>585</v>
      </c>
    </row>
    <row r="67" spans="1:6" x14ac:dyDescent="0.35">
      <c r="A67">
        <v>64</v>
      </c>
      <c r="B67" t="s">
        <v>585</v>
      </c>
      <c r="C67">
        <v>0</v>
      </c>
      <c r="D67">
        <v>0</v>
      </c>
      <c r="E67" t="s">
        <v>585</v>
      </c>
      <c r="F67" t="s">
        <v>585</v>
      </c>
    </row>
    <row r="68" spans="1:6" x14ac:dyDescent="0.35">
      <c r="A68">
        <v>65</v>
      </c>
      <c r="B68" t="s">
        <v>585</v>
      </c>
      <c r="C68">
        <v>0</v>
      </c>
      <c r="D68">
        <v>0</v>
      </c>
      <c r="E68" t="s">
        <v>585</v>
      </c>
      <c r="F68" t="s">
        <v>585</v>
      </c>
    </row>
    <row r="69" spans="1:6" x14ac:dyDescent="0.35">
      <c r="A69">
        <v>66</v>
      </c>
      <c r="B69" t="s">
        <v>585</v>
      </c>
      <c r="C69">
        <v>0</v>
      </c>
      <c r="D69">
        <v>0</v>
      </c>
      <c r="E69" t="s">
        <v>585</v>
      </c>
      <c r="F69" t="s">
        <v>585</v>
      </c>
    </row>
    <row r="70" spans="1:6" x14ac:dyDescent="0.35">
      <c r="A70">
        <v>67</v>
      </c>
      <c r="B70" t="s">
        <v>585</v>
      </c>
      <c r="C70">
        <v>0</v>
      </c>
      <c r="D70">
        <v>0</v>
      </c>
      <c r="E70" t="s">
        <v>585</v>
      </c>
      <c r="F70" t="s">
        <v>585</v>
      </c>
    </row>
    <row r="71" spans="1:6" x14ac:dyDescent="0.35">
      <c r="A71">
        <v>68</v>
      </c>
      <c r="B71" t="s">
        <v>585</v>
      </c>
      <c r="C71">
        <v>0</v>
      </c>
      <c r="D71">
        <v>0</v>
      </c>
      <c r="E71" t="s">
        <v>585</v>
      </c>
      <c r="F71" t="s">
        <v>585</v>
      </c>
    </row>
    <row r="72" spans="1:6" x14ac:dyDescent="0.35">
      <c r="A72">
        <v>69</v>
      </c>
      <c r="B72" t="s">
        <v>585</v>
      </c>
      <c r="C72">
        <v>0</v>
      </c>
      <c r="D72">
        <v>0</v>
      </c>
      <c r="E72" t="s">
        <v>585</v>
      </c>
      <c r="F72" t="s">
        <v>585</v>
      </c>
    </row>
    <row r="73" spans="1:6" x14ac:dyDescent="0.35">
      <c r="A73">
        <v>70</v>
      </c>
      <c r="B73" t="s">
        <v>585</v>
      </c>
      <c r="C73">
        <v>0</v>
      </c>
      <c r="D73">
        <v>0</v>
      </c>
      <c r="E73" t="s">
        <v>585</v>
      </c>
      <c r="F73" t="s">
        <v>585</v>
      </c>
    </row>
    <row r="74" spans="1:6" x14ac:dyDescent="0.35">
      <c r="A74">
        <v>71</v>
      </c>
      <c r="B74" t="s">
        <v>585</v>
      </c>
      <c r="C74">
        <v>0</v>
      </c>
      <c r="D74">
        <v>0</v>
      </c>
      <c r="E74" t="s">
        <v>585</v>
      </c>
      <c r="F74" t="s">
        <v>585</v>
      </c>
    </row>
    <row r="75" spans="1:6" x14ac:dyDescent="0.35">
      <c r="A75">
        <v>72</v>
      </c>
      <c r="B75" t="s">
        <v>585</v>
      </c>
      <c r="C75">
        <v>0</v>
      </c>
      <c r="D75">
        <v>0</v>
      </c>
      <c r="E75" t="s">
        <v>585</v>
      </c>
      <c r="F75" t="s">
        <v>585</v>
      </c>
    </row>
    <row r="76" spans="1:6" x14ac:dyDescent="0.35">
      <c r="A76">
        <v>73</v>
      </c>
      <c r="B76" t="s">
        <v>585</v>
      </c>
      <c r="C76">
        <v>0</v>
      </c>
      <c r="D76">
        <v>0</v>
      </c>
      <c r="E76" t="s">
        <v>585</v>
      </c>
      <c r="F76" t="s">
        <v>585</v>
      </c>
    </row>
    <row r="77" spans="1:6" x14ac:dyDescent="0.35">
      <c r="A77">
        <v>74</v>
      </c>
      <c r="B77" t="s">
        <v>585</v>
      </c>
      <c r="C77">
        <v>0</v>
      </c>
      <c r="D77">
        <v>0</v>
      </c>
      <c r="E77" t="s">
        <v>585</v>
      </c>
      <c r="F77" t="s">
        <v>585</v>
      </c>
    </row>
    <row r="78" spans="1:6" x14ac:dyDescent="0.35">
      <c r="A78">
        <v>75</v>
      </c>
      <c r="B78" t="s">
        <v>585</v>
      </c>
      <c r="C78">
        <v>0</v>
      </c>
      <c r="D78">
        <v>0</v>
      </c>
      <c r="E78" t="s">
        <v>585</v>
      </c>
      <c r="F78" t="s">
        <v>585</v>
      </c>
    </row>
    <row r="79" spans="1:6" x14ac:dyDescent="0.35">
      <c r="A79">
        <v>76</v>
      </c>
      <c r="B79" t="s">
        <v>585</v>
      </c>
      <c r="C79">
        <v>0</v>
      </c>
      <c r="D79">
        <v>0</v>
      </c>
      <c r="E79" t="s">
        <v>585</v>
      </c>
      <c r="F79" t="s">
        <v>585</v>
      </c>
    </row>
    <row r="80" spans="1:6" x14ac:dyDescent="0.35">
      <c r="A80">
        <v>77</v>
      </c>
      <c r="B80" t="s">
        <v>585</v>
      </c>
      <c r="C80">
        <v>0</v>
      </c>
      <c r="D80">
        <v>0</v>
      </c>
      <c r="E80" t="s">
        <v>585</v>
      </c>
      <c r="F80" t="s">
        <v>585</v>
      </c>
    </row>
    <row r="81" spans="1:6" x14ac:dyDescent="0.35">
      <c r="A81">
        <v>78</v>
      </c>
      <c r="B81" t="s">
        <v>585</v>
      </c>
      <c r="C81">
        <v>0</v>
      </c>
      <c r="D81">
        <v>0</v>
      </c>
      <c r="E81" t="s">
        <v>585</v>
      </c>
      <c r="F81" t="s">
        <v>585</v>
      </c>
    </row>
    <row r="82" spans="1:6" x14ac:dyDescent="0.35">
      <c r="A82">
        <v>79</v>
      </c>
      <c r="B82" t="s">
        <v>585</v>
      </c>
      <c r="C82">
        <v>0</v>
      </c>
      <c r="D82">
        <v>0</v>
      </c>
      <c r="E82" t="s">
        <v>585</v>
      </c>
      <c r="F82" t="s">
        <v>585</v>
      </c>
    </row>
    <row r="83" spans="1:6" x14ac:dyDescent="0.35">
      <c r="A83">
        <v>80</v>
      </c>
      <c r="B83" t="s">
        <v>585</v>
      </c>
      <c r="C83">
        <v>0</v>
      </c>
      <c r="D83">
        <v>0</v>
      </c>
      <c r="E83" t="s">
        <v>585</v>
      </c>
      <c r="F83" t="s">
        <v>585</v>
      </c>
    </row>
    <row r="84" spans="1:6" x14ac:dyDescent="0.35">
      <c r="A84">
        <v>81</v>
      </c>
      <c r="B84" t="s">
        <v>585</v>
      </c>
      <c r="C84">
        <v>0</v>
      </c>
      <c r="D84">
        <v>0</v>
      </c>
      <c r="E84" t="s">
        <v>585</v>
      </c>
      <c r="F84" t="s">
        <v>585</v>
      </c>
    </row>
    <row r="85" spans="1:6" x14ac:dyDescent="0.35">
      <c r="A85">
        <v>82</v>
      </c>
      <c r="B85" t="s">
        <v>585</v>
      </c>
      <c r="C85">
        <v>0</v>
      </c>
      <c r="D85">
        <v>0</v>
      </c>
      <c r="E85" t="s">
        <v>585</v>
      </c>
      <c r="F85" t="s">
        <v>585</v>
      </c>
    </row>
    <row r="86" spans="1:6" x14ac:dyDescent="0.35">
      <c r="A86">
        <v>83</v>
      </c>
      <c r="B86" t="s">
        <v>585</v>
      </c>
      <c r="C86">
        <v>0</v>
      </c>
      <c r="D86">
        <v>0</v>
      </c>
      <c r="E86" t="s">
        <v>585</v>
      </c>
      <c r="F86" t="s">
        <v>585</v>
      </c>
    </row>
    <row r="87" spans="1:6" x14ac:dyDescent="0.35">
      <c r="A87">
        <v>84</v>
      </c>
      <c r="B87" t="s">
        <v>585</v>
      </c>
      <c r="C87">
        <v>0</v>
      </c>
      <c r="D87">
        <v>0</v>
      </c>
      <c r="E87" t="s">
        <v>585</v>
      </c>
      <c r="F87" t="s">
        <v>585</v>
      </c>
    </row>
    <row r="88" spans="1:6" x14ac:dyDescent="0.35">
      <c r="A88">
        <v>85</v>
      </c>
      <c r="B88" t="s">
        <v>585</v>
      </c>
      <c r="C88">
        <v>0</v>
      </c>
      <c r="D88">
        <v>0</v>
      </c>
      <c r="E88" t="s">
        <v>585</v>
      </c>
      <c r="F88" t="s">
        <v>585</v>
      </c>
    </row>
    <row r="89" spans="1:6" x14ac:dyDescent="0.35">
      <c r="A89">
        <v>86</v>
      </c>
      <c r="B89" t="s">
        <v>585</v>
      </c>
      <c r="C89">
        <v>0</v>
      </c>
      <c r="D89">
        <v>0</v>
      </c>
      <c r="E89" t="s">
        <v>585</v>
      </c>
      <c r="F89" t="s">
        <v>585</v>
      </c>
    </row>
    <row r="90" spans="1:6" x14ac:dyDescent="0.35">
      <c r="A90">
        <v>87</v>
      </c>
      <c r="B90" t="s">
        <v>585</v>
      </c>
      <c r="C90">
        <v>0</v>
      </c>
      <c r="D90">
        <v>0</v>
      </c>
      <c r="E90" t="s">
        <v>585</v>
      </c>
      <c r="F90" t="s">
        <v>585</v>
      </c>
    </row>
    <row r="91" spans="1:6" x14ac:dyDescent="0.35">
      <c r="A91">
        <v>88</v>
      </c>
      <c r="B91" t="s">
        <v>585</v>
      </c>
      <c r="C91">
        <v>0</v>
      </c>
      <c r="D91">
        <v>0</v>
      </c>
      <c r="E91" t="s">
        <v>585</v>
      </c>
      <c r="F91" t="s">
        <v>585</v>
      </c>
    </row>
    <row r="92" spans="1:6" x14ac:dyDescent="0.35">
      <c r="A92">
        <v>89</v>
      </c>
      <c r="B92" t="s">
        <v>585</v>
      </c>
      <c r="C92">
        <v>0</v>
      </c>
      <c r="D92">
        <v>0</v>
      </c>
      <c r="E92" t="s">
        <v>585</v>
      </c>
      <c r="F92" t="s">
        <v>585</v>
      </c>
    </row>
    <row r="93" spans="1:6" x14ac:dyDescent="0.35">
      <c r="A93">
        <v>90</v>
      </c>
      <c r="B93" t="s">
        <v>585</v>
      </c>
      <c r="C93">
        <v>0</v>
      </c>
      <c r="D93">
        <v>0</v>
      </c>
      <c r="E93" t="s">
        <v>585</v>
      </c>
      <c r="F93" t="s">
        <v>585</v>
      </c>
    </row>
    <row r="94" spans="1:6" x14ac:dyDescent="0.35">
      <c r="A94">
        <v>91</v>
      </c>
      <c r="B94" t="s">
        <v>585</v>
      </c>
      <c r="C94">
        <v>0</v>
      </c>
      <c r="D94">
        <v>0</v>
      </c>
      <c r="E94" t="s">
        <v>585</v>
      </c>
      <c r="F94" t="s">
        <v>585</v>
      </c>
    </row>
    <row r="95" spans="1:6" x14ac:dyDescent="0.35">
      <c r="A95">
        <v>92</v>
      </c>
      <c r="B95" t="s">
        <v>585</v>
      </c>
      <c r="C95">
        <v>0</v>
      </c>
      <c r="D95">
        <v>0</v>
      </c>
      <c r="E95" t="s">
        <v>585</v>
      </c>
      <c r="F95" t="s">
        <v>585</v>
      </c>
    </row>
    <row r="96" spans="1:6" x14ac:dyDescent="0.35">
      <c r="A96">
        <v>93</v>
      </c>
      <c r="B96" t="s">
        <v>585</v>
      </c>
      <c r="C96">
        <v>0</v>
      </c>
      <c r="D96">
        <v>0</v>
      </c>
      <c r="E96" t="s">
        <v>585</v>
      </c>
      <c r="F96" t="s">
        <v>585</v>
      </c>
    </row>
    <row r="97" spans="1:6" x14ac:dyDescent="0.35">
      <c r="A97">
        <v>94</v>
      </c>
      <c r="B97" t="s">
        <v>585</v>
      </c>
      <c r="C97">
        <v>0</v>
      </c>
      <c r="D97">
        <v>0</v>
      </c>
      <c r="E97" t="s">
        <v>585</v>
      </c>
      <c r="F97" t="s">
        <v>585</v>
      </c>
    </row>
    <row r="98" spans="1:6" x14ac:dyDescent="0.35">
      <c r="A98">
        <v>95</v>
      </c>
      <c r="B98" t="s">
        <v>585</v>
      </c>
      <c r="C98">
        <v>0</v>
      </c>
      <c r="D98">
        <v>0</v>
      </c>
      <c r="E98" t="s">
        <v>585</v>
      </c>
      <c r="F98" t="s">
        <v>585</v>
      </c>
    </row>
    <row r="99" spans="1:6" x14ac:dyDescent="0.35">
      <c r="A99">
        <v>96</v>
      </c>
      <c r="B99" t="s">
        <v>585</v>
      </c>
      <c r="C99">
        <v>0</v>
      </c>
      <c r="D99">
        <v>0</v>
      </c>
      <c r="E99" t="s">
        <v>585</v>
      </c>
      <c r="F99" t="s">
        <v>585</v>
      </c>
    </row>
    <row r="100" spans="1:6" x14ac:dyDescent="0.35">
      <c r="A100">
        <v>97</v>
      </c>
      <c r="B100" t="s">
        <v>585</v>
      </c>
      <c r="C100">
        <v>0</v>
      </c>
      <c r="D100">
        <v>0</v>
      </c>
      <c r="E100" t="s">
        <v>585</v>
      </c>
      <c r="F100" t="s">
        <v>585</v>
      </c>
    </row>
    <row r="101" spans="1:6" x14ac:dyDescent="0.35">
      <c r="A101">
        <v>98</v>
      </c>
      <c r="B101" t="s">
        <v>585</v>
      </c>
      <c r="C101">
        <v>0</v>
      </c>
      <c r="D101">
        <v>0</v>
      </c>
      <c r="E101" t="s">
        <v>585</v>
      </c>
      <c r="F101" t="s">
        <v>585</v>
      </c>
    </row>
    <row r="102" spans="1:6" x14ac:dyDescent="0.35">
      <c r="A102">
        <v>99</v>
      </c>
      <c r="B102" t="s">
        <v>585</v>
      </c>
      <c r="C102">
        <v>0</v>
      </c>
      <c r="D102">
        <v>0</v>
      </c>
      <c r="E102" t="s">
        <v>585</v>
      </c>
      <c r="F102" t="s">
        <v>585</v>
      </c>
    </row>
    <row r="103" spans="1:6" x14ac:dyDescent="0.35">
      <c r="A103">
        <v>100</v>
      </c>
      <c r="B103" t="s">
        <v>585</v>
      </c>
      <c r="C103">
        <v>0</v>
      </c>
      <c r="D103">
        <v>0</v>
      </c>
      <c r="E103" t="s">
        <v>585</v>
      </c>
      <c r="F103" t="s">
        <v>585</v>
      </c>
    </row>
    <row r="104" spans="1:6" x14ac:dyDescent="0.35">
      <c r="A104">
        <v>101</v>
      </c>
      <c r="B104" t="s">
        <v>585</v>
      </c>
      <c r="C104">
        <v>0</v>
      </c>
      <c r="D104">
        <v>0</v>
      </c>
      <c r="E104" t="s">
        <v>585</v>
      </c>
      <c r="F104" t="s">
        <v>585</v>
      </c>
    </row>
    <row r="105" spans="1:6" x14ac:dyDescent="0.35">
      <c r="A105">
        <v>102</v>
      </c>
      <c r="B105" t="s">
        <v>585</v>
      </c>
      <c r="C105">
        <v>0</v>
      </c>
      <c r="D105">
        <v>0</v>
      </c>
      <c r="E105" t="s">
        <v>585</v>
      </c>
      <c r="F105" t="s">
        <v>585</v>
      </c>
    </row>
    <row r="106" spans="1:6" x14ac:dyDescent="0.35">
      <c r="A106">
        <v>103</v>
      </c>
      <c r="B106" t="s">
        <v>585</v>
      </c>
      <c r="C106">
        <v>0</v>
      </c>
      <c r="D106">
        <v>0</v>
      </c>
      <c r="E106" t="s">
        <v>585</v>
      </c>
      <c r="F106" t="s">
        <v>585</v>
      </c>
    </row>
    <row r="107" spans="1:6" x14ac:dyDescent="0.35">
      <c r="A107">
        <v>104</v>
      </c>
      <c r="B107" t="s">
        <v>585</v>
      </c>
      <c r="C107">
        <v>0</v>
      </c>
      <c r="D107">
        <v>0</v>
      </c>
      <c r="E107" t="s">
        <v>585</v>
      </c>
      <c r="F107" t="s">
        <v>585</v>
      </c>
    </row>
    <row r="108" spans="1:6" x14ac:dyDescent="0.35">
      <c r="A108">
        <v>105</v>
      </c>
      <c r="B108" t="s">
        <v>585</v>
      </c>
      <c r="C108">
        <v>0</v>
      </c>
      <c r="D108">
        <v>0</v>
      </c>
      <c r="E108" t="s">
        <v>585</v>
      </c>
      <c r="F108" t="s">
        <v>585</v>
      </c>
    </row>
    <row r="109" spans="1:6" x14ac:dyDescent="0.35">
      <c r="A109">
        <v>106</v>
      </c>
      <c r="B109" t="s">
        <v>585</v>
      </c>
      <c r="C109">
        <v>0</v>
      </c>
      <c r="D109">
        <v>0</v>
      </c>
      <c r="E109" t="s">
        <v>585</v>
      </c>
      <c r="F109" t="s">
        <v>585</v>
      </c>
    </row>
    <row r="110" spans="1:6" x14ac:dyDescent="0.35">
      <c r="A110">
        <v>107</v>
      </c>
      <c r="B110" t="s">
        <v>585</v>
      </c>
      <c r="C110">
        <v>0</v>
      </c>
      <c r="D110">
        <v>0</v>
      </c>
      <c r="E110" t="s">
        <v>585</v>
      </c>
      <c r="F110" t="s">
        <v>585</v>
      </c>
    </row>
    <row r="111" spans="1:6" x14ac:dyDescent="0.35">
      <c r="A111">
        <v>108</v>
      </c>
      <c r="B111" t="s">
        <v>585</v>
      </c>
      <c r="C111">
        <v>0</v>
      </c>
      <c r="D111">
        <v>0</v>
      </c>
      <c r="E111" t="s">
        <v>585</v>
      </c>
      <c r="F111" t="s">
        <v>585</v>
      </c>
    </row>
    <row r="112" spans="1:6" x14ac:dyDescent="0.35">
      <c r="A112">
        <v>109</v>
      </c>
      <c r="B112" t="s">
        <v>585</v>
      </c>
      <c r="C112">
        <v>0</v>
      </c>
      <c r="D112">
        <v>0</v>
      </c>
      <c r="E112" t="s">
        <v>585</v>
      </c>
      <c r="F112" t="s">
        <v>585</v>
      </c>
    </row>
    <row r="113" spans="1:6" x14ac:dyDescent="0.35">
      <c r="A113">
        <v>110</v>
      </c>
      <c r="B113" t="s">
        <v>585</v>
      </c>
      <c r="C113">
        <v>0</v>
      </c>
      <c r="D113">
        <v>0</v>
      </c>
      <c r="E113" t="s">
        <v>585</v>
      </c>
      <c r="F113" t="s">
        <v>585</v>
      </c>
    </row>
    <row r="114" spans="1:6" x14ac:dyDescent="0.35">
      <c r="A114">
        <v>111</v>
      </c>
      <c r="B114" t="s">
        <v>585</v>
      </c>
      <c r="C114">
        <v>0</v>
      </c>
      <c r="D114">
        <v>0</v>
      </c>
      <c r="E114" t="s">
        <v>585</v>
      </c>
      <c r="F114" t="s">
        <v>585</v>
      </c>
    </row>
    <row r="115" spans="1:6" x14ac:dyDescent="0.35">
      <c r="A115">
        <v>112</v>
      </c>
      <c r="B115" t="s">
        <v>585</v>
      </c>
      <c r="C115">
        <v>0</v>
      </c>
      <c r="D115">
        <v>0</v>
      </c>
      <c r="E115" t="s">
        <v>585</v>
      </c>
      <c r="F115" t="s">
        <v>585</v>
      </c>
    </row>
    <row r="116" spans="1:6" x14ac:dyDescent="0.35">
      <c r="A116">
        <v>113</v>
      </c>
      <c r="B116" t="s">
        <v>585</v>
      </c>
      <c r="C116">
        <v>0</v>
      </c>
      <c r="D116">
        <v>0</v>
      </c>
      <c r="E116" t="s">
        <v>585</v>
      </c>
      <c r="F116" t="s">
        <v>585</v>
      </c>
    </row>
    <row r="117" spans="1:6" x14ac:dyDescent="0.35">
      <c r="A117">
        <v>114</v>
      </c>
      <c r="B117" t="s">
        <v>585</v>
      </c>
      <c r="C117">
        <v>0</v>
      </c>
      <c r="D117">
        <v>0</v>
      </c>
      <c r="E117" t="s">
        <v>585</v>
      </c>
      <c r="F117" t="s">
        <v>585</v>
      </c>
    </row>
    <row r="118" spans="1:6" x14ac:dyDescent="0.35">
      <c r="A118">
        <v>115</v>
      </c>
      <c r="B118" t="s">
        <v>585</v>
      </c>
      <c r="C118">
        <v>0</v>
      </c>
      <c r="D118">
        <v>0</v>
      </c>
      <c r="E118" t="s">
        <v>585</v>
      </c>
      <c r="F118" t="s">
        <v>585</v>
      </c>
    </row>
    <row r="119" spans="1:6" x14ac:dyDescent="0.35">
      <c r="A119">
        <v>116</v>
      </c>
      <c r="B119" t="s">
        <v>585</v>
      </c>
      <c r="C119">
        <v>0</v>
      </c>
      <c r="D119">
        <v>0</v>
      </c>
      <c r="E119" t="s">
        <v>585</v>
      </c>
      <c r="F119" t="s">
        <v>585</v>
      </c>
    </row>
    <row r="120" spans="1:6" x14ac:dyDescent="0.35">
      <c r="A120">
        <v>117</v>
      </c>
      <c r="B120" t="s">
        <v>585</v>
      </c>
      <c r="C120">
        <v>0</v>
      </c>
      <c r="D120">
        <v>0</v>
      </c>
      <c r="E120" t="s">
        <v>585</v>
      </c>
      <c r="F120" t="s">
        <v>585</v>
      </c>
    </row>
    <row r="121" spans="1:6" x14ac:dyDescent="0.35">
      <c r="A121">
        <v>118</v>
      </c>
      <c r="B121" t="s">
        <v>585</v>
      </c>
      <c r="C121">
        <v>0</v>
      </c>
      <c r="D121">
        <v>0</v>
      </c>
      <c r="E121" t="s">
        <v>585</v>
      </c>
      <c r="F121" t="s">
        <v>585</v>
      </c>
    </row>
    <row r="122" spans="1:6" x14ac:dyDescent="0.35">
      <c r="A122">
        <v>119</v>
      </c>
      <c r="B122" t="s">
        <v>585</v>
      </c>
      <c r="C122">
        <v>0</v>
      </c>
      <c r="D122">
        <v>0</v>
      </c>
      <c r="E122" t="s">
        <v>585</v>
      </c>
      <c r="F122" t="s">
        <v>585</v>
      </c>
    </row>
    <row r="123" spans="1:6" x14ac:dyDescent="0.35">
      <c r="A123">
        <v>120</v>
      </c>
      <c r="B123" t="s">
        <v>585</v>
      </c>
      <c r="C123">
        <v>0</v>
      </c>
      <c r="D123">
        <v>0</v>
      </c>
      <c r="E123" t="s">
        <v>585</v>
      </c>
      <c r="F123" t="s">
        <v>585</v>
      </c>
    </row>
    <row r="124" spans="1:6" x14ac:dyDescent="0.35">
      <c r="A124">
        <v>121</v>
      </c>
      <c r="B124" t="s">
        <v>585</v>
      </c>
      <c r="C124">
        <v>0</v>
      </c>
      <c r="D124">
        <v>0</v>
      </c>
      <c r="E124" t="s">
        <v>585</v>
      </c>
      <c r="F124" t="s">
        <v>585</v>
      </c>
    </row>
    <row r="125" spans="1:6" x14ac:dyDescent="0.35">
      <c r="A125">
        <v>122</v>
      </c>
      <c r="B125" t="s">
        <v>585</v>
      </c>
      <c r="C125">
        <v>0</v>
      </c>
      <c r="D125">
        <v>0</v>
      </c>
      <c r="E125" t="s">
        <v>585</v>
      </c>
      <c r="F125" t="s">
        <v>585</v>
      </c>
    </row>
    <row r="126" spans="1:6" x14ac:dyDescent="0.35">
      <c r="A126">
        <v>123</v>
      </c>
      <c r="B126" t="s">
        <v>585</v>
      </c>
      <c r="C126">
        <v>0</v>
      </c>
      <c r="D126">
        <v>0</v>
      </c>
      <c r="E126" t="s">
        <v>585</v>
      </c>
      <c r="F126" t="s">
        <v>585</v>
      </c>
    </row>
    <row r="127" spans="1:6" x14ac:dyDescent="0.35">
      <c r="A127">
        <v>124</v>
      </c>
      <c r="B127" t="s">
        <v>585</v>
      </c>
      <c r="C127">
        <v>0</v>
      </c>
      <c r="D127">
        <v>0</v>
      </c>
      <c r="E127" t="s">
        <v>585</v>
      </c>
      <c r="F127" t="s">
        <v>585</v>
      </c>
    </row>
    <row r="128" spans="1:6" x14ac:dyDescent="0.35">
      <c r="A128">
        <v>125</v>
      </c>
      <c r="B128" t="s">
        <v>585</v>
      </c>
      <c r="C128">
        <v>0</v>
      </c>
      <c r="D128">
        <v>0</v>
      </c>
      <c r="E128" t="s">
        <v>585</v>
      </c>
      <c r="F128" t="s">
        <v>585</v>
      </c>
    </row>
    <row r="129" spans="1:6" x14ac:dyDescent="0.35">
      <c r="A129">
        <v>126</v>
      </c>
      <c r="B129" t="s">
        <v>585</v>
      </c>
      <c r="C129">
        <v>0</v>
      </c>
      <c r="D129">
        <v>0</v>
      </c>
      <c r="E129" t="s">
        <v>585</v>
      </c>
      <c r="F129" t="s">
        <v>585</v>
      </c>
    </row>
    <row r="130" spans="1:6" x14ac:dyDescent="0.35">
      <c r="A130">
        <v>127</v>
      </c>
      <c r="B130" t="s">
        <v>585</v>
      </c>
      <c r="C130">
        <v>0</v>
      </c>
      <c r="D130">
        <v>0</v>
      </c>
      <c r="E130" t="s">
        <v>585</v>
      </c>
      <c r="F130" t="s">
        <v>585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" customWidth="1"/>
    <col min="2" max="2" width="49.26953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3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35">
      <c r="A4">
        <v>1</v>
      </c>
      <c r="B4" t="s">
        <v>586</v>
      </c>
      <c r="C4">
        <v>0</v>
      </c>
      <c r="D4">
        <v>0</v>
      </c>
      <c r="E4" t="s">
        <v>586</v>
      </c>
      <c r="F4" t="s">
        <v>586</v>
      </c>
    </row>
    <row r="5" spans="1:6" x14ac:dyDescent="0.35">
      <c r="A5">
        <v>2</v>
      </c>
      <c r="B5" t="s">
        <v>586</v>
      </c>
      <c r="C5">
        <v>0</v>
      </c>
      <c r="D5">
        <v>0</v>
      </c>
      <c r="E5" t="s">
        <v>586</v>
      </c>
      <c r="F5" t="s">
        <v>586</v>
      </c>
    </row>
    <row r="6" spans="1:6" x14ac:dyDescent="0.35">
      <c r="A6">
        <v>3</v>
      </c>
      <c r="B6" t="s">
        <v>586</v>
      </c>
      <c r="C6">
        <v>0</v>
      </c>
      <c r="D6">
        <v>0</v>
      </c>
      <c r="E6" t="s">
        <v>586</v>
      </c>
      <c r="F6" t="s">
        <v>586</v>
      </c>
    </row>
    <row r="7" spans="1:6" x14ac:dyDescent="0.35">
      <c r="A7">
        <v>4</v>
      </c>
      <c r="B7" t="s">
        <v>586</v>
      </c>
      <c r="C7">
        <v>0</v>
      </c>
      <c r="D7">
        <v>0</v>
      </c>
      <c r="E7" t="s">
        <v>586</v>
      </c>
      <c r="F7" t="s">
        <v>586</v>
      </c>
    </row>
    <row r="8" spans="1:6" x14ac:dyDescent="0.35">
      <c r="A8">
        <v>5</v>
      </c>
      <c r="B8" t="s">
        <v>586</v>
      </c>
      <c r="C8">
        <v>0</v>
      </c>
      <c r="D8">
        <v>0</v>
      </c>
      <c r="E8" t="s">
        <v>586</v>
      </c>
      <c r="F8" t="s">
        <v>586</v>
      </c>
    </row>
    <row r="9" spans="1:6" x14ac:dyDescent="0.35">
      <c r="A9">
        <v>6</v>
      </c>
      <c r="B9" t="s">
        <v>586</v>
      </c>
      <c r="C9">
        <v>0</v>
      </c>
      <c r="D9">
        <v>0</v>
      </c>
      <c r="E9" t="s">
        <v>586</v>
      </c>
      <c r="F9" t="s">
        <v>586</v>
      </c>
    </row>
    <row r="10" spans="1:6" x14ac:dyDescent="0.35">
      <c r="A10">
        <v>7</v>
      </c>
      <c r="B10" t="s">
        <v>586</v>
      </c>
      <c r="C10">
        <v>0</v>
      </c>
      <c r="D10">
        <v>0</v>
      </c>
      <c r="E10" t="s">
        <v>586</v>
      </c>
      <c r="F10" t="s">
        <v>586</v>
      </c>
    </row>
    <row r="11" spans="1:6" x14ac:dyDescent="0.35">
      <c r="A11">
        <v>8</v>
      </c>
      <c r="B11" t="s">
        <v>586</v>
      </c>
      <c r="C11">
        <v>0</v>
      </c>
      <c r="D11">
        <v>0</v>
      </c>
      <c r="E11" t="s">
        <v>586</v>
      </c>
      <c r="F11" t="s">
        <v>586</v>
      </c>
    </row>
    <row r="12" spans="1:6" x14ac:dyDescent="0.35">
      <c r="A12">
        <v>9</v>
      </c>
      <c r="B12" t="s">
        <v>586</v>
      </c>
      <c r="C12">
        <v>0</v>
      </c>
      <c r="D12">
        <v>0</v>
      </c>
      <c r="E12" t="s">
        <v>586</v>
      </c>
      <c r="F12" t="s">
        <v>586</v>
      </c>
    </row>
    <row r="13" spans="1:6" x14ac:dyDescent="0.35">
      <c r="A13">
        <v>10</v>
      </c>
      <c r="B13" t="s">
        <v>586</v>
      </c>
      <c r="C13">
        <v>0</v>
      </c>
      <c r="D13">
        <v>0</v>
      </c>
      <c r="E13" t="s">
        <v>586</v>
      </c>
      <c r="F13" t="s">
        <v>586</v>
      </c>
    </row>
    <row r="14" spans="1:6" x14ac:dyDescent="0.35">
      <c r="A14">
        <v>11</v>
      </c>
      <c r="B14" t="s">
        <v>586</v>
      </c>
      <c r="C14">
        <v>0</v>
      </c>
      <c r="D14">
        <v>0</v>
      </c>
      <c r="E14" t="s">
        <v>586</v>
      </c>
      <c r="F14" t="s">
        <v>586</v>
      </c>
    </row>
    <row r="15" spans="1:6" x14ac:dyDescent="0.35">
      <c r="A15">
        <v>12</v>
      </c>
      <c r="B15" t="s">
        <v>586</v>
      </c>
      <c r="C15">
        <v>0</v>
      </c>
      <c r="D15">
        <v>0</v>
      </c>
      <c r="E15" t="s">
        <v>586</v>
      </c>
      <c r="F15" t="s">
        <v>586</v>
      </c>
    </row>
    <row r="16" spans="1:6" x14ac:dyDescent="0.35">
      <c r="A16">
        <v>13</v>
      </c>
      <c r="B16" t="s">
        <v>586</v>
      </c>
      <c r="C16">
        <v>0</v>
      </c>
      <c r="D16">
        <v>0</v>
      </c>
      <c r="E16" t="s">
        <v>586</v>
      </c>
      <c r="F16" t="s">
        <v>586</v>
      </c>
    </row>
    <row r="17" spans="1:6" x14ac:dyDescent="0.35">
      <c r="A17">
        <v>14</v>
      </c>
      <c r="B17" t="s">
        <v>586</v>
      </c>
      <c r="C17">
        <v>0</v>
      </c>
      <c r="D17">
        <v>0</v>
      </c>
      <c r="E17" t="s">
        <v>586</v>
      </c>
      <c r="F17" t="s">
        <v>586</v>
      </c>
    </row>
    <row r="18" spans="1:6" x14ac:dyDescent="0.35">
      <c r="A18">
        <v>15</v>
      </c>
      <c r="B18" t="s">
        <v>586</v>
      </c>
      <c r="C18">
        <v>0</v>
      </c>
      <c r="D18">
        <v>0</v>
      </c>
      <c r="E18" t="s">
        <v>586</v>
      </c>
      <c r="F18" t="s">
        <v>586</v>
      </c>
    </row>
    <row r="19" spans="1:6" x14ac:dyDescent="0.35">
      <c r="A19">
        <v>16</v>
      </c>
      <c r="B19" t="s">
        <v>586</v>
      </c>
      <c r="C19">
        <v>0</v>
      </c>
      <c r="D19">
        <v>0</v>
      </c>
      <c r="E19" t="s">
        <v>586</v>
      </c>
      <c r="F19" t="s">
        <v>586</v>
      </c>
    </row>
    <row r="20" spans="1:6" x14ac:dyDescent="0.35">
      <c r="A20">
        <v>17</v>
      </c>
      <c r="B20" t="s">
        <v>586</v>
      </c>
      <c r="C20">
        <v>0</v>
      </c>
      <c r="D20">
        <v>0</v>
      </c>
      <c r="E20" t="s">
        <v>586</v>
      </c>
      <c r="F20" t="s">
        <v>586</v>
      </c>
    </row>
    <row r="21" spans="1:6" x14ac:dyDescent="0.35">
      <c r="A21">
        <v>18</v>
      </c>
      <c r="B21" t="s">
        <v>586</v>
      </c>
      <c r="C21">
        <v>0</v>
      </c>
      <c r="D21">
        <v>0</v>
      </c>
      <c r="E21" t="s">
        <v>586</v>
      </c>
      <c r="F21" t="s">
        <v>586</v>
      </c>
    </row>
    <row r="22" spans="1:6" x14ac:dyDescent="0.35">
      <c r="A22">
        <v>19</v>
      </c>
      <c r="B22" t="s">
        <v>586</v>
      </c>
      <c r="C22">
        <v>0</v>
      </c>
      <c r="D22">
        <v>0</v>
      </c>
      <c r="E22" t="s">
        <v>586</v>
      </c>
      <c r="F22" t="s">
        <v>586</v>
      </c>
    </row>
    <row r="23" spans="1:6" x14ac:dyDescent="0.35">
      <c r="A23">
        <v>20</v>
      </c>
      <c r="B23" t="s">
        <v>586</v>
      </c>
      <c r="C23">
        <v>0</v>
      </c>
      <c r="D23">
        <v>0</v>
      </c>
      <c r="E23" t="s">
        <v>586</v>
      </c>
      <c r="F23" t="s">
        <v>586</v>
      </c>
    </row>
    <row r="24" spans="1:6" x14ac:dyDescent="0.35">
      <c r="A24">
        <v>21</v>
      </c>
      <c r="B24" t="s">
        <v>586</v>
      </c>
      <c r="C24">
        <v>0</v>
      </c>
      <c r="D24">
        <v>0</v>
      </c>
      <c r="E24" t="s">
        <v>586</v>
      </c>
      <c r="F24" t="s">
        <v>586</v>
      </c>
    </row>
    <row r="25" spans="1:6" x14ac:dyDescent="0.35">
      <c r="A25">
        <v>22</v>
      </c>
      <c r="B25" t="s">
        <v>586</v>
      </c>
      <c r="C25">
        <v>0</v>
      </c>
      <c r="D25">
        <v>0</v>
      </c>
      <c r="E25" t="s">
        <v>586</v>
      </c>
      <c r="F25" t="s">
        <v>586</v>
      </c>
    </row>
    <row r="26" spans="1:6" x14ac:dyDescent="0.35">
      <c r="A26">
        <v>23</v>
      </c>
      <c r="B26" t="s">
        <v>586</v>
      </c>
      <c r="C26">
        <v>0</v>
      </c>
      <c r="D26">
        <v>0</v>
      </c>
      <c r="E26" t="s">
        <v>586</v>
      </c>
      <c r="F26" t="s">
        <v>586</v>
      </c>
    </row>
    <row r="27" spans="1:6" x14ac:dyDescent="0.35">
      <c r="A27">
        <v>24</v>
      </c>
      <c r="B27" t="s">
        <v>586</v>
      </c>
      <c r="C27">
        <v>0</v>
      </c>
      <c r="D27">
        <v>0</v>
      </c>
      <c r="E27" t="s">
        <v>586</v>
      </c>
      <c r="F27" t="s">
        <v>586</v>
      </c>
    </row>
    <row r="28" spans="1:6" x14ac:dyDescent="0.35">
      <c r="A28">
        <v>25</v>
      </c>
      <c r="B28" t="s">
        <v>586</v>
      </c>
      <c r="C28">
        <v>0</v>
      </c>
      <c r="D28">
        <v>0</v>
      </c>
      <c r="E28" t="s">
        <v>586</v>
      </c>
      <c r="F28" t="s">
        <v>586</v>
      </c>
    </row>
    <row r="29" spans="1:6" x14ac:dyDescent="0.35">
      <c r="A29">
        <v>26</v>
      </c>
      <c r="B29" t="s">
        <v>586</v>
      </c>
      <c r="C29">
        <v>0</v>
      </c>
      <c r="D29">
        <v>0</v>
      </c>
      <c r="E29" t="s">
        <v>586</v>
      </c>
      <c r="F29" t="s">
        <v>586</v>
      </c>
    </row>
    <row r="30" spans="1:6" x14ac:dyDescent="0.35">
      <c r="A30">
        <v>27</v>
      </c>
      <c r="B30" t="s">
        <v>586</v>
      </c>
      <c r="C30">
        <v>0</v>
      </c>
      <c r="D30">
        <v>0</v>
      </c>
      <c r="E30" t="s">
        <v>586</v>
      </c>
      <c r="F30" t="s">
        <v>586</v>
      </c>
    </row>
    <row r="31" spans="1:6" x14ac:dyDescent="0.35">
      <c r="A31">
        <v>28</v>
      </c>
      <c r="B31" t="s">
        <v>586</v>
      </c>
      <c r="C31">
        <v>0</v>
      </c>
      <c r="D31">
        <v>0</v>
      </c>
      <c r="E31" t="s">
        <v>586</v>
      </c>
      <c r="F31" t="s">
        <v>586</v>
      </c>
    </row>
    <row r="32" spans="1:6" x14ac:dyDescent="0.35">
      <c r="A32">
        <v>29</v>
      </c>
      <c r="B32" t="s">
        <v>586</v>
      </c>
      <c r="C32">
        <v>0</v>
      </c>
      <c r="D32">
        <v>0</v>
      </c>
      <c r="E32" t="s">
        <v>586</v>
      </c>
      <c r="F32" t="s">
        <v>586</v>
      </c>
    </row>
    <row r="33" spans="1:6" x14ac:dyDescent="0.35">
      <c r="A33">
        <v>30</v>
      </c>
      <c r="B33" t="s">
        <v>586</v>
      </c>
      <c r="C33">
        <v>0</v>
      </c>
      <c r="D33">
        <v>0</v>
      </c>
      <c r="E33" t="s">
        <v>586</v>
      </c>
      <c r="F33" t="s">
        <v>586</v>
      </c>
    </row>
    <row r="34" spans="1:6" x14ac:dyDescent="0.35">
      <c r="A34">
        <v>31</v>
      </c>
      <c r="B34" t="s">
        <v>586</v>
      </c>
      <c r="C34">
        <v>0</v>
      </c>
      <c r="D34">
        <v>0</v>
      </c>
      <c r="E34" t="s">
        <v>586</v>
      </c>
      <c r="F34" t="s">
        <v>586</v>
      </c>
    </row>
    <row r="35" spans="1:6" x14ac:dyDescent="0.35">
      <c r="A35">
        <v>32</v>
      </c>
      <c r="B35" t="s">
        <v>586</v>
      </c>
      <c r="C35">
        <v>0</v>
      </c>
      <c r="D35">
        <v>0</v>
      </c>
      <c r="E35" t="s">
        <v>586</v>
      </c>
      <c r="F35" t="s">
        <v>586</v>
      </c>
    </row>
    <row r="36" spans="1:6" x14ac:dyDescent="0.35">
      <c r="A36">
        <v>33</v>
      </c>
      <c r="B36" t="s">
        <v>586</v>
      </c>
      <c r="C36">
        <v>0</v>
      </c>
      <c r="D36">
        <v>0</v>
      </c>
      <c r="E36" t="s">
        <v>586</v>
      </c>
      <c r="F36" t="s">
        <v>586</v>
      </c>
    </row>
    <row r="37" spans="1:6" x14ac:dyDescent="0.35">
      <c r="A37">
        <v>34</v>
      </c>
      <c r="B37" t="s">
        <v>586</v>
      </c>
      <c r="C37">
        <v>0</v>
      </c>
      <c r="D37">
        <v>0</v>
      </c>
      <c r="E37" t="s">
        <v>586</v>
      </c>
      <c r="F37" t="s">
        <v>586</v>
      </c>
    </row>
    <row r="38" spans="1:6" x14ac:dyDescent="0.35">
      <c r="A38">
        <v>35</v>
      </c>
      <c r="B38" t="s">
        <v>586</v>
      </c>
      <c r="C38">
        <v>0</v>
      </c>
      <c r="D38">
        <v>0</v>
      </c>
      <c r="E38" t="s">
        <v>586</v>
      </c>
      <c r="F38" t="s">
        <v>586</v>
      </c>
    </row>
    <row r="39" spans="1:6" x14ac:dyDescent="0.35">
      <c r="A39">
        <v>36</v>
      </c>
      <c r="B39" t="s">
        <v>586</v>
      </c>
      <c r="C39">
        <v>0</v>
      </c>
      <c r="D39">
        <v>0</v>
      </c>
      <c r="E39" t="s">
        <v>586</v>
      </c>
      <c r="F39" t="s">
        <v>586</v>
      </c>
    </row>
    <row r="40" spans="1:6" x14ac:dyDescent="0.35">
      <c r="A40">
        <v>37</v>
      </c>
      <c r="B40" t="s">
        <v>586</v>
      </c>
      <c r="C40">
        <v>0</v>
      </c>
      <c r="D40">
        <v>0</v>
      </c>
      <c r="E40" t="s">
        <v>586</v>
      </c>
      <c r="F40" t="s">
        <v>586</v>
      </c>
    </row>
    <row r="41" spans="1:6" x14ac:dyDescent="0.35">
      <c r="A41">
        <v>38</v>
      </c>
      <c r="B41" t="s">
        <v>586</v>
      </c>
      <c r="C41">
        <v>0</v>
      </c>
      <c r="D41">
        <v>0</v>
      </c>
      <c r="E41" t="s">
        <v>586</v>
      </c>
      <c r="F41" t="s">
        <v>586</v>
      </c>
    </row>
    <row r="42" spans="1:6" x14ac:dyDescent="0.35">
      <c r="A42">
        <v>39</v>
      </c>
      <c r="B42" t="s">
        <v>586</v>
      </c>
      <c r="C42">
        <v>0</v>
      </c>
      <c r="D42">
        <v>0</v>
      </c>
      <c r="E42" t="s">
        <v>586</v>
      </c>
      <c r="F42" t="s">
        <v>586</v>
      </c>
    </row>
    <row r="43" spans="1:6" x14ac:dyDescent="0.35">
      <c r="A43">
        <v>40</v>
      </c>
      <c r="B43" t="s">
        <v>586</v>
      </c>
      <c r="C43">
        <v>0</v>
      </c>
      <c r="D43">
        <v>0</v>
      </c>
      <c r="E43" t="s">
        <v>586</v>
      </c>
      <c r="F43" t="s">
        <v>586</v>
      </c>
    </row>
    <row r="44" spans="1:6" x14ac:dyDescent="0.35">
      <c r="A44">
        <v>41</v>
      </c>
      <c r="B44" t="s">
        <v>586</v>
      </c>
      <c r="C44">
        <v>0</v>
      </c>
      <c r="D44">
        <v>0</v>
      </c>
      <c r="E44" t="s">
        <v>586</v>
      </c>
      <c r="F44" t="s">
        <v>586</v>
      </c>
    </row>
    <row r="45" spans="1:6" x14ac:dyDescent="0.35">
      <c r="A45">
        <v>42</v>
      </c>
      <c r="B45" t="s">
        <v>586</v>
      </c>
      <c r="C45">
        <v>0</v>
      </c>
      <c r="D45">
        <v>0</v>
      </c>
      <c r="E45" t="s">
        <v>586</v>
      </c>
      <c r="F45" t="s">
        <v>586</v>
      </c>
    </row>
    <row r="46" spans="1:6" x14ac:dyDescent="0.35">
      <c r="A46">
        <v>43</v>
      </c>
      <c r="B46" t="s">
        <v>586</v>
      </c>
      <c r="C46">
        <v>0</v>
      </c>
      <c r="D46">
        <v>0</v>
      </c>
      <c r="E46" t="s">
        <v>586</v>
      </c>
      <c r="F46" t="s">
        <v>586</v>
      </c>
    </row>
    <row r="47" spans="1:6" x14ac:dyDescent="0.35">
      <c r="A47">
        <v>44</v>
      </c>
      <c r="B47" t="s">
        <v>586</v>
      </c>
      <c r="C47">
        <v>0</v>
      </c>
      <c r="D47">
        <v>0</v>
      </c>
      <c r="E47" t="s">
        <v>586</v>
      </c>
      <c r="F47" t="s">
        <v>586</v>
      </c>
    </row>
    <row r="48" spans="1:6" x14ac:dyDescent="0.35">
      <c r="A48">
        <v>45</v>
      </c>
      <c r="B48" t="s">
        <v>586</v>
      </c>
      <c r="C48">
        <v>0</v>
      </c>
      <c r="D48">
        <v>0</v>
      </c>
      <c r="E48" t="s">
        <v>586</v>
      </c>
      <c r="F48" t="s">
        <v>586</v>
      </c>
    </row>
    <row r="49" spans="1:6" x14ac:dyDescent="0.35">
      <c r="A49">
        <v>46</v>
      </c>
      <c r="B49" t="s">
        <v>586</v>
      </c>
      <c r="C49">
        <v>0</v>
      </c>
      <c r="D49">
        <v>0</v>
      </c>
      <c r="E49" t="s">
        <v>586</v>
      </c>
      <c r="F49" t="s">
        <v>586</v>
      </c>
    </row>
    <row r="50" spans="1:6" x14ac:dyDescent="0.35">
      <c r="A50">
        <v>47</v>
      </c>
      <c r="B50" t="s">
        <v>586</v>
      </c>
      <c r="C50">
        <v>0</v>
      </c>
      <c r="D50">
        <v>0</v>
      </c>
      <c r="E50" t="s">
        <v>586</v>
      </c>
      <c r="F50" t="s">
        <v>586</v>
      </c>
    </row>
    <row r="51" spans="1:6" x14ac:dyDescent="0.35">
      <c r="A51">
        <v>48</v>
      </c>
      <c r="B51" t="s">
        <v>586</v>
      </c>
      <c r="C51">
        <v>0</v>
      </c>
      <c r="D51">
        <v>0</v>
      </c>
      <c r="E51" t="s">
        <v>586</v>
      </c>
      <c r="F51" t="s">
        <v>586</v>
      </c>
    </row>
    <row r="52" spans="1:6" x14ac:dyDescent="0.35">
      <c r="A52">
        <v>49</v>
      </c>
      <c r="B52" t="s">
        <v>586</v>
      </c>
      <c r="C52">
        <v>0</v>
      </c>
      <c r="D52">
        <v>0</v>
      </c>
      <c r="E52" t="s">
        <v>586</v>
      </c>
      <c r="F52" t="s">
        <v>586</v>
      </c>
    </row>
    <row r="53" spans="1:6" x14ac:dyDescent="0.35">
      <c r="A53">
        <v>50</v>
      </c>
      <c r="B53" t="s">
        <v>586</v>
      </c>
      <c r="C53">
        <v>0</v>
      </c>
      <c r="D53">
        <v>0</v>
      </c>
      <c r="E53" t="s">
        <v>586</v>
      </c>
      <c r="F53" t="s">
        <v>586</v>
      </c>
    </row>
    <row r="54" spans="1:6" x14ac:dyDescent="0.35">
      <c r="A54">
        <v>51</v>
      </c>
      <c r="B54" t="s">
        <v>586</v>
      </c>
      <c r="C54">
        <v>0</v>
      </c>
      <c r="D54">
        <v>0</v>
      </c>
      <c r="E54" t="s">
        <v>586</v>
      </c>
      <c r="F54" t="s">
        <v>586</v>
      </c>
    </row>
    <row r="55" spans="1:6" x14ac:dyDescent="0.35">
      <c r="A55">
        <v>52</v>
      </c>
      <c r="B55" t="s">
        <v>586</v>
      </c>
      <c r="C55">
        <v>0</v>
      </c>
      <c r="D55">
        <v>0</v>
      </c>
      <c r="E55" t="s">
        <v>586</v>
      </c>
      <c r="F55" t="s">
        <v>586</v>
      </c>
    </row>
    <row r="56" spans="1:6" x14ac:dyDescent="0.35">
      <c r="A56">
        <v>53</v>
      </c>
      <c r="B56" t="s">
        <v>586</v>
      </c>
      <c r="C56">
        <v>0</v>
      </c>
      <c r="D56">
        <v>0</v>
      </c>
      <c r="E56" t="s">
        <v>586</v>
      </c>
      <c r="F56" t="s">
        <v>586</v>
      </c>
    </row>
    <row r="57" spans="1:6" x14ac:dyDescent="0.35">
      <c r="A57">
        <v>54</v>
      </c>
      <c r="B57" t="s">
        <v>586</v>
      </c>
      <c r="C57">
        <v>0</v>
      </c>
      <c r="D57">
        <v>0</v>
      </c>
      <c r="E57" t="s">
        <v>586</v>
      </c>
      <c r="F57" t="s">
        <v>586</v>
      </c>
    </row>
    <row r="58" spans="1:6" x14ac:dyDescent="0.35">
      <c r="A58">
        <v>55</v>
      </c>
      <c r="B58" t="s">
        <v>586</v>
      </c>
      <c r="C58">
        <v>0</v>
      </c>
      <c r="D58">
        <v>0</v>
      </c>
      <c r="E58" t="s">
        <v>586</v>
      </c>
      <c r="F58" t="s">
        <v>586</v>
      </c>
    </row>
    <row r="59" spans="1:6" x14ac:dyDescent="0.35">
      <c r="A59">
        <v>56</v>
      </c>
      <c r="B59" t="s">
        <v>586</v>
      </c>
      <c r="C59">
        <v>0</v>
      </c>
      <c r="D59">
        <v>0</v>
      </c>
      <c r="E59" t="s">
        <v>586</v>
      </c>
      <c r="F59" t="s">
        <v>586</v>
      </c>
    </row>
    <row r="60" spans="1:6" x14ac:dyDescent="0.35">
      <c r="A60">
        <v>57</v>
      </c>
      <c r="B60" t="s">
        <v>586</v>
      </c>
      <c r="C60">
        <v>0</v>
      </c>
      <c r="D60">
        <v>0</v>
      </c>
      <c r="E60" t="s">
        <v>586</v>
      </c>
      <c r="F60" t="s">
        <v>586</v>
      </c>
    </row>
    <row r="61" spans="1:6" x14ac:dyDescent="0.35">
      <c r="A61">
        <v>58</v>
      </c>
      <c r="B61" t="s">
        <v>586</v>
      </c>
      <c r="C61">
        <v>0</v>
      </c>
      <c r="D61">
        <v>0</v>
      </c>
      <c r="E61" t="s">
        <v>586</v>
      </c>
      <c r="F61" t="s">
        <v>586</v>
      </c>
    </row>
    <row r="62" spans="1:6" x14ac:dyDescent="0.35">
      <c r="A62">
        <v>59</v>
      </c>
      <c r="B62" t="s">
        <v>586</v>
      </c>
      <c r="C62">
        <v>0</v>
      </c>
      <c r="D62">
        <v>0</v>
      </c>
      <c r="E62" t="s">
        <v>586</v>
      </c>
      <c r="F62" t="s">
        <v>586</v>
      </c>
    </row>
    <row r="63" spans="1:6" x14ac:dyDescent="0.35">
      <c r="A63">
        <v>60</v>
      </c>
      <c r="B63" t="s">
        <v>586</v>
      </c>
      <c r="C63">
        <v>0</v>
      </c>
      <c r="D63">
        <v>0</v>
      </c>
      <c r="E63" t="s">
        <v>586</v>
      </c>
      <c r="F63" t="s">
        <v>586</v>
      </c>
    </row>
    <row r="64" spans="1:6" x14ac:dyDescent="0.35">
      <c r="A64">
        <v>61</v>
      </c>
      <c r="B64" t="s">
        <v>586</v>
      </c>
      <c r="C64">
        <v>0</v>
      </c>
      <c r="D64">
        <v>0</v>
      </c>
      <c r="E64" t="s">
        <v>586</v>
      </c>
      <c r="F64" t="s">
        <v>586</v>
      </c>
    </row>
    <row r="65" spans="1:6" x14ac:dyDescent="0.35">
      <c r="A65">
        <v>62</v>
      </c>
      <c r="B65" t="s">
        <v>586</v>
      </c>
      <c r="C65">
        <v>0</v>
      </c>
      <c r="D65">
        <v>0</v>
      </c>
      <c r="E65" t="s">
        <v>586</v>
      </c>
      <c r="F65" t="s">
        <v>586</v>
      </c>
    </row>
    <row r="66" spans="1:6" x14ac:dyDescent="0.35">
      <c r="A66">
        <v>63</v>
      </c>
      <c r="B66" t="s">
        <v>586</v>
      </c>
      <c r="C66">
        <v>0</v>
      </c>
      <c r="D66">
        <v>0</v>
      </c>
      <c r="E66" t="s">
        <v>586</v>
      </c>
      <c r="F66" t="s">
        <v>586</v>
      </c>
    </row>
    <row r="67" spans="1:6" x14ac:dyDescent="0.35">
      <c r="A67">
        <v>64</v>
      </c>
      <c r="B67" t="s">
        <v>586</v>
      </c>
      <c r="C67">
        <v>0</v>
      </c>
      <c r="D67">
        <v>0</v>
      </c>
      <c r="E67" t="s">
        <v>586</v>
      </c>
      <c r="F67" t="s">
        <v>586</v>
      </c>
    </row>
    <row r="68" spans="1:6" x14ac:dyDescent="0.35">
      <c r="A68">
        <v>65</v>
      </c>
      <c r="B68" t="s">
        <v>586</v>
      </c>
      <c r="C68">
        <v>0</v>
      </c>
      <c r="D68">
        <v>0</v>
      </c>
      <c r="E68" t="s">
        <v>586</v>
      </c>
      <c r="F68" t="s">
        <v>586</v>
      </c>
    </row>
    <row r="69" spans="1:6" x14ac:dyDescent="0.35">
      <c r="A69">
        <v>66</v>
      </c>
      <c r="B69" t="s">
        <v>586</v>
      </c>
      <c r="C69">
        <v>0</v>
      </c>
      <c r="D69">
        <v>0</v>
      </c>
      <c r="E69" t="s">
        <v>586</v>
      </c>
      <c r="F69" t="s">
        <v>586</v>
      </c>
    </row>
    <row r="70" spans="1:6" x14ac:dyDescent="0.35">
      <c r="A70">
        <v>67</v>
      </c>
      <c r="B70" t="s">
        <v>586</v>
      </c>
      <c r="C70">
        <v>0</v>
      </c>
      <c r="D70">
        <v>0</v>
      </c>
      <c r="E70" t="s">
        <v>586</v>
      </c>
      <c r="F70" t="s">
        <v>586</v>
      </c>
    </row>
    <row r="71" spans="1:6" x14ac:dyDescent="0.35">
      <c r="A71">
        <v>68</v>
      </c>
      <c r="B71" t="s">
        <v>586</v>
      </c>
      <c r="C71">
        <v>0</v>
      </c>
      <c r="D71">
        <v>0</v>
      </c>
      <c r="E71" t="s">
        <v>586</v>
      </c>
      <c r="F71" t="s">
        <v>586</v>
      </c>
    </row>
    <row r="72" spans="1:6" x14ac:dyDescent="0.35">
      <c r="A72">
        <v>69</v>
      </c>
      <c r="B72" t="s">
        <v>586</v>
      </c>
      <c r="C72">
        <v>0</v>
      </c>
      <c r="D72">
        <v>0</v>
      </c>
      <c r="E72" t="s">
        <v>586</v>
      </c>
      <c r="F72" t="s">
        <v>586</v>
      </c>
    </row>
    <row r="73" spans="1:6" x14ac:dyDescent="0.35">
      <c r="A73">
        <v>70</v>
      </c>
      <c r="B73" t="s">
        <v>586</v>
      </c>
      <c r="C73">
        <v>0</v>
      </c>
      <c r="D73">
        <v>0</v>
      </c>
      <c r="E73" t="s">
        <v>586</v>
      </c>
      <c r="F73" t="s">
        <v>586</v>
      </c>
    </row>
    <row r="74" spans="1:6" x14ac:dyDescent="0.35">
      <c r="A74">
        <v>71</v>
      </c>
      <c r="B74" t="s">
        <v>586</v>
      </c>
      <c r="C74">
        <v>0</v>
      </c>
      <c r="D74">
        <v>0</v>
      </c>
      <c r="E74" t="s">
        <v>586</v>
      </c>
      <c r="F74" t="s">
        <v>586</v>
      </c>
    </row>
    <row r="75" spans="1:6" x14ac:dyDescent="0.35">
      <c r="A75">
        <v>72</v>
      </c>
      <c r="B75" t="s">
        <v>586</v>
      </c>
      <c r="C75">
        <v>0</v>
      </c>
      <c r="D75">
        <v>0</v>
      </c>
      <c r="E75" t="s">
        <v>586</v>
      </c>
      <c r="F75" t="s">
        <v>586</v>
      </c>
    </row>
    <row r="76" spans="1:6" x14ac:dyDescent="0.35">
      <c r="A76">
        <v>73</v>
      </c>
      <c r="B76" t="s">
        <v>586</v>
      </c>
      <c r="C76">
        <v>0</v>
      </c>
      <c r="D76">
        <v>0</v>
      </c>
      <c r="E76" t="s">
        <v>586</v>
      </c>
      <c r="F76" t="s">
        <v>586</v>
      </c>
    </row>
    <row r="77" spans="1:6" x14ac:dyDescent="0.35">
      <c r="A77">
        <v>74</v>
      </c>
      <c r="B77" t="s">
        <v>586</v>
      </c>
      <c r="C77">
        <v>0</v>
      </c>
      <c r="D77">
        <v>0</v>
      </c>
      <c r="E77" t="s">
        <v>586</v>
      </c>
      <c r="F77" t="s">
        <v>586</v>
      </c>
    </row>
    <row r="78" spans="1:6" x14ac:dyDescent="0.35">
      <c r="A78">
        <v>75</v>
      </c>
      <c r="B78" t="s">
        <v>586</v>
      </c>
      <c r="C78">
        <v>0</v>
      </c>
      <c r="D78">
        <v>0</v>
      </c>
      <c r="E78" t="s">
        <v>586</v>
      </c>
      <c r="F78" t="s">
        <v>586</v>
      </c>
    </row>
    <row r="79" spans="1:6" x14ac:dyDescent="0.35">
      <c r="A79">
        <v>76</v>
      </c>
      <c r="B79" t="s">
        <v>586</v>
      </c>
      <c r="C79">
        <v>0</v>
      </c>
      <c r="D79">
        <v>0</v>
      </c>
      <c r="E79" t="s">
        <v>586</v>
      </c>
      <c r="F79" t="s">
        <v>586</v>
      </c>
    </row>
    <row r="80" spans="1:6" x14ac:dyDescent="0.35">
      <c r="A80">
        <v>77</v>
      </c>
      <c r="B80" t="s">
        <v>586</v>
      </c>
      <c r="C80">
        <v>0</v>
      </c>
      <c r="D80">
        <v>0</v>
      </c>
      <c r="E80" t="s">
        <v>586</v>
      </c>
      <c r="F80" t="s">
        <v>586</v>
      </c>
    </row>
    <row r="81" spans="1:6" x14ac:dyDescent="0.35">
      <c r="A81">
        <v>78</v>
      </c>
      <c r="B81" t="s">
        <v>586</v>
      </c>
      <c r="C81">
        <v>0</v>
      </c>
      <c r="D81">
        <v>0</v>
      </c>
      <c r="E81" t="s">
        <v>586</v>
      </c>
      <c r="F81" t="s">
        <v>586</v>
      </c>
    </row>
    <row r="82" spans="1:6" x14ac:dyDescent="0.35">
      <c r="A82">
        <v>79</v>
      </c>
      <c r="B82" t="s">
        <v>586</v>
      </c>
      <c r="C82">
        <v>0</v>
      </c>
      <c r="D82">
        <v>0</v>
      </c>
      <c r="E82" t="s">
        <v>586</v>
      </c>
      <c r="F82" t="s">
        <v>586</v>
      </c>
    </row>
    <row r="83" spans="1:6" x14ac:dyDescent="0.35">
      <c r="A83">
        <v>80</v>
      </c>
      <c r="B83" t="s">
        <v>586</v>
      </c>
      <c r="C83">
        <v>0</v>
      </c>
      <c r="D83">
        <v>0</v>
      </c>
      <c r="E83" t="s">
        <v>586</v>
      </c>
      <c r="F83" t="s">
        <v>586</v>
      </c>
    </row>
    <row r="84" spans="1:6" x14ac:dyDescent="0.35">
      <c r="A84">
        <v>81</v>
      </c>
      <c r="B84" t="s">
        <v>586</v>
      </c>
      <c r="C84">
        <v>0</v>
      </c>
      <c r="D84">
        <v>0</v>
      </c>
      <c r="E84" t="s">
        <v>586</v>
      </c>
      <c r="F84" t="s">
        <v>586</v>
      </c>
    </row>
    <row r="85" spans="1:6" x14ac:dyDescent="0.35">
      <c r="A85">
        <v>82</v>
      </c>
      <c r="B85" t="s">
        <v>586</v>
      </c>
      <c r="C85">
        <v>0</v>
      </c>
      <c r="D85">
        <v>0</v>
      </c>
      <c r="E85" t="s">
        <v>586</v>
      </c>
      <c r="F85" t="s">
        <v>586</v>
      </c>
    </row>
    <row r="86" spans="1:6" x14ac:dyDescent="0.35">
      <c r="A86">
        <v>83</v>
      </c>
      <c r="B86" t="s">
        <v>586</v>
      </c>
      <c r="C86">
        <v>0</v>
      </c>
      <c r="D86">
        <v>0</v>
      </c>
      <c r="E86" t="s">
        <v>586</v>
      </c>
      <c r="F86" t="s">
        <v>586</v>
      </c>
    </row>
    <row r="87" spans="1:6" x14ac:dyDescent="0.35">
      <c r="A87">
        <v>84</v>
      </c>
      <c r="B87" t="s">
        <v>586</v>
      </c>
      <c r="C87">
        <v>0</v>
      </c>
      <c r="D87">
        <v>0</v>
      </c>
      <c r="E87" t="s">
        <v>586</v>
      </c>
      <c r="F87" t="s">
        <v>586</v>
      </c>
    </row>
    <row r="88" spans="1:6" x14ac:dyDescent="0.35">
      <c r="A88">
        <v>85</v>
      </c>
      <c r="B88" t="s">
        <v>586</v>
      </c>
      <c r="C88">
        <v>0</v>
      </c>
      <c r="D88">
        <v>0</v>
      </c>
      <c r="E88" t="s">
        <v>586</v>
      </c>
      <c r="F88" t="s">
        <v>586</v>
      </c>
    </row>
    <row r="89" spans="1:6" x14ac:dyDescent="0.35">
      <c r="A89">
        <v>86</v>
      </c>
      <c r="B89" t="s">
        <v>586</v>
      </c>
      <c r="C89">
        <v>0</v>
      </c>
      <c r="D89">
        <v>0</v>
      </c>
      <c r="E89" t="s">
        <v>586</v>
      </c>
      <c r="F89" t="s">
        <v>586</v>
      </c>
    </row>
    <row r="90" spans="1:6" x14ac:dyDescent="0.35">
      <c r="A90">
        <v>87</v>
      </c>
      <c r="B90" t="s">
        <v>586</v>
      </c>
      <c r="C90">
        <v>0</v>
      </c>
      <c r="D90">
        <v>0</v>
      </c>
      <c r="E90" t="s">
        <v>586</v>
      </c>
      <c r="F90" t="s">
        <v>586</v>
      </c>
    </row>
    <row r="91" spans="1:6" x14ac:dyDescent="0.35">
      <c r="A91">
        <v>88</v>
      </c>
      <c r="B91" t="s">
        <v>586</v>
      </c>
      <c r="C91">
        <v>0</v>
      </c>
      <c r="D91">
        <v>0</v>
      </c>
      <c r="E91" t="s">
        <v>586</v>
      </c>
      <c r="F91" t="s">
        <v>586</v>
      </c>
    </row>
    <row r="92" spans="1:6" x14ac:dyDescent="0.35">
      <c r="A92">
        <v>89</v>
      </c>
      <c r="B92" t="s">
        <v>586</v>
      </c>
      <c r="C92">
        <v>0</v>
      </c>
      <c r="D92">
        <v>0</v>
      </c>
      <c r="E92" t="s">
        <v>586</v>
      </c>
      <c r="F92" t="s">
        <v>586</v>
      </c>
    </row>
    <row r="93" spans="1:6" x14ac:dyDescent="0.35">
      <c r="A93">
        <v>90</v>
      </c>
      <c r="B93" t="s">
        <v>586</v>
      </c>
      <c r="C93">
        <v>0</v>
      </c>
      <c r="D93">
        <v>0</v>
      </c>
      <c r="E93" t="s">
        <v>586</v>
      </c>
      <c r="F93" t="s">
        <v>586</v>
      </c>
    </row>
    <row r="94" spans="1:6" x14ac:dyDescent="0.35">
      <c r="A94">
        <v>91</v>
      </c>
      <c r="B94" t="s">
        <v>586</v>
      </c>
      <c r="C94">
        <v>0</v>
      </c>
      <c r="D94">
        <v>0</v>
      </c>
      <c r="E94" t="s">
        <v>586</v>
      </c>
      <c r="F94" t="s">
        <v>586</v>
      </c>
    </row>
    <row r="95" spans="1:6" x14ac:dyDescent="0.35">
      <c r="A95">
        <v>92</v>
      </c>
      <c r="B95" t="s">
        <v>586</v>
      </c>
      <c r="C95">
        <v>0</v>
      </c>
      <c r="D95">
        <v>0</v>
      </c>
      <c r="E95" t="s">
        <v>586</v>
      </c>
      <c r="F95" t="s">
        <v>586</v>
      </c>
    </row>
    <row r="96" spans="1:6" x14ac:dyDescent="0.35">
      <c r="A96">
        <v>93</v>
      </c>
      <c r="B96" t="s">
        <v>586</v>
      </c>
      <c r="C96">
        <v>0</v>
      </c>
      <c r="D96">
        <v>0</v>
      </c>
      <c r="E96" t="s">
        <v>586</v>
      </c>
      <c r="F96" t="s">
        <v>586</v>
      </c>
    </row>
    <row r="97" spans="1:6" x14ac:dyDescent="0.35">
      <c r="A97">
        <v>94</v>
      </c>
      <c r="B97" t="s">
        <v>586</v>
      </c>
      <c r="C97">
        <v>0</v>
      </c>
      <c r="D97">
        <v>0</v>
      </c>
      <c r="E97" t="s">
        <v>586</v>
      </c>
      <c r="F97" t="s">
        <v>586</v>
      </c>
    </row>
    <row r="98" spans="1:6" x14ac:dyDescent="0.35">
      <c r="A98">
        <v>95</v>
      </c>
      <c r="B98" t="s">
        <v>586</v>
      </c>
      <c r="C98">
        <v>0</v>
      </c>
      <c r="D98">
        <v>0</v>
      </c>
      <c r="E98" t="s">
        <v>586</v>
      </c>
      <c r="F98" t="s">
        <v>586</v>
      </c>
    </row>
    <row r="99" spans="1:6" x14ac:dyDescent="0.35">
      <c r="A99">
        <v>96</v>
      </c>
      <c r="B99" t="s">
        <v>586</v>
      </c>
      <c r="C99">
        <v>0</v>
      </c>
      <c r="D99">
        <v>0</v>
      </c>
      <c r="E99" t="s">
        <v>586</v>
      </c>
      <c r="F99" t="s">
        <v>586</v>
      </c>
    </row>
    <row r="100" spans="1:6" x14ac:dyDescent="0.35">
      <c r="A100">
        <v>97</v>
      </c>
      <c r="B100" t="s">
        <v>586</v>
      </c>
      <c r="C100">
        <v>0</v>
      </c>
      <c r="D100">
        <v>0</v>
      </c>
      <c r="E100" t="s">
        <v>586</v>
      </c>
      <c r="F100" t="s">
        <v>586</v>
      </c>
    </row>
    <row r="101" spans="1:6" x14ac:dyDescent="0.35">
      <c r="A101">
        <v>98</v>
      </c>
      <c r="B101" t="s">
        <v>586</v>
      </c>
      <c r="C101">
        <v>0</v>
      </c>
      <c r="D101">
        <v>0</v>
      </c>
      <c r="E101" t="s">
        <v>586</v>
      </c>
      <c r="F101" t="s">
        <v>586</v>
      </c>
    </row>
    <row r="102" spans="1:6" x14ac:dyDescent="0.35">
      <c r="A102">
        <v>99</v>
      </c>
      <c r="B102" t="s">
        <v>586</v>
      </c>
      <c r="C102">
        <v>0</v>
      </c>
      <c r="D102">
        <v>0</v>
      </c>
      <c r="E102" t="s">
        <v>586</v>
      </c>
      <c r="F102" t="s">
        <v>586</v>
      </c>
    </row>
    <row r="103" spans="1:6" x14ac:dyDescent="0.35">
      <c r="A103">
        <v>100</v>
      </c>
      <c r="B103" t="s">
        <v>586</v>
      </c>
      <c r="C103">
        <v>0</v>
      </c>
      <c r="D103">
        <v>0</v>
      </c>
      <c r="E103" t="s">
        <v>586</v>
      </c>
      <c r="F103" t="s">
        <v>586</v>
      </c>
    </row>
    <row r="104" spans="1:6" x14ac:dyDescent="0.35">
      <c r="A104">
        <v>101</v>
      </c>
      <c r="B104" t="s">
        <v>586</v>
      </c>
      <c r="C104">
        <v>0</v>
      </c>
      <c r="D104">
        <v>0</v>
      </c>
      <c r="E104" t="s">
        <v>586</v>
      </c>
      <c r="F104" t="s">
        <v>586</v>
      </c>
    </row>
    <row r="105" spans="1:6" x14ac:dyDescent="0.35">
      <c r="A105">
        <v>102</v>
      </c>
      <c r="B105" t="s">
        <v>586</v>
      </c>
      <c r="C105">
        <v>0</v>
      </c>
      <c r="D105">
        <v>0</v>
      </c>
      <c r="E105" t="s">
        <v>586</v>
      </c>
      <c r="F105" t="s">
        <v>586</v>
      </c>
    </row>
    <row r="106" spans="1:6" x14ac:dyDescent="0.35">
      <c r="A106">
        <v>103</v>
      </c>
      <c r="B106" t="s">
        <v>586</v>
      </c>
      <c r="C106">
        <v>0</v>
      </c>
      <c r="D106">
        <v>0</v>
      </c>
      <c r="E106" t="s">
        <v>586</v>
      </c>
      <c r="F106" t="s">
        <v>586</v>
      </c>
    </row>
    <row r="107" spans="1:6" x14ac:dyDescent="0.35">
      <c r="A107">
        <v>104</v>
      </c>
      <c r="B107" t="s">
        <v>586</v>
      </c>
      <c r="C107">
        <v>0</v>
      </c>
      <c r="D107">
        <v>0</v>
      </c>
      <c r="E107" t="s">
        <v>586</v>
      </c>
      <c r="F107" t="s">
        <v>586</v>
      </c>
    </row>
    <row r="108" spans="1:6" x14ac:dyDescent="0.35">
      <c r="A108">
        <v>105</v>
      </c>
      <c r="B108" t="s">
        <v>586</v>
      </c>
      <c r="C108">
        <v>0</v>
      </c>
      <c r="D108">
        <v>0</v>
      </c>
      <c r="E108" t="s">
        <v>586</v>
      </c>
      <c r="F108" t="s">
        <v>586</v>
      </c>
    </row>
    <row r="109" spans="1:6" x14ac:dyDescent="0.35">
      <c r="A109">
        <v>106</v>
      </c>
      <c r="B109" t="s">
        <v>586</v>
      </c>
      <c r="C109">
        <v>0</v>
      </c>
      <c r="D109">
        <v>0</v>
      </c>
      <c r="E109" t="s">
        <v>586</v>
      </c>
      <c r="F109" t="s">
        <v>586</v>
      </c>
    </row>
    <row r="110" spans="1:6" x14ac:dyDescent="0.35">
      <c r="A110">
        <v>107</v>
      </c>
      <c r="B110" t="s">
        <v>586</v>
      </c>
      <c r="C110">
        <v>0</v>
      </c>
      <c r="D110">
        <v>0</v>
      </c>
      <c r="E110" t="s">
        <v>586</v>
      </c>
      <c r="F110" t="s">
        <v>586</v>
      </c>
    </row>
    <row r="111" spans="1:6" x14ac:dyDescent="0.35">
      <c r="A111">
        <v>108</v>
      </c>
      <c r="B111" t="s">
        <v>586</v>
      </c>
      <c r="C111">
        <v>0</v>
      </c>
      <c r="D111">
        <v>0</v>
      </c>
      <c r="E111" t="s">
        <v>586</v>
      </c>
      <c r="F111" t="s">
        <v>586</v>
      </c>
    </row>
    <row r="112" spans="1:6" x14ac:dyDescent="0.35">
      <c r="A112">
        <v>109</v>
      </c>
      <c r="B112" t="s">
        <v>586</v>
      </c>
      <c r="C112">
        <v>0</v>
      </c>
      <c r="D112">
        <v>0</v>
      </c>
      <c r="E112" t="s">
        <v>586</v>
      </c>
      <c r="F112" t="s">
        <v>586</v>
      </c>
    </row>
    <row r="113" spans="1:6" x14ac:dyDescent="0.35">
      <c r="A113">
        <v>110</v>
      </c>
      <c r="B113" t="s">
        <v>586</v>
      </c>
      <c r="C113">
        <v>0</v>
      </c>
      <c r="D113">
        <v>0</v>
      </c>
      <c r="E113" t="s">
        <v>586</v>
      </c>
      <c r="F113" t="s">
        <v>586</v>
      </c>
    </row>
    <row r="114" spans="1:6" x14ac:dyDescent="0.35">
      <c r="A114">
        <v>111</v>
      </c>
      <c r="B114" t="s">
        <v>586</v>
      </c>
      <c r="C114">
        <v>0</v>
      </c>
      <c r="D114">
        <v>0</v>
      </c>
      <c r="E114" t="s">
        <v>586</v>
      </c>
      <c r="F114" t="s">
        <v>586</v>
      </c>
    </row>
    <row r="115" spans="1:6" x14ac:dyDescent="0.35">
      <c r="A115">
        <v>112</v>
      </c>
      <c r="B115" t="s">
        <v>586</v>
      </c>
      <c r="C115">
        <v>0</v>
      </c>
      <c r="D115">
        <v>0</v>
      </c>
      <c r="E115" t="s">
        <v>586</v>
      </c>
      <c r="F115" t="s">
        <v>586</v>
      </c>
    </row>
    <row r="116" spans="1:6" x14ac:dyDescent="0.35">
      <c r="A116">
        <v>113</v>
      </c>
      <c r="B116" t="s">
        <v>586</v>
      </c>
      <c r="C116">
        <v>0</v>
      </c>
      <c r="D116">
        <v>0</v>
      </c>
      <c r="E116" t="s">
        <v>586</v>
      </c>
      <c r="F116" t="s">
        <v>586</v>
      </c>
    </row>
    <row r="117" spans="1:6" x14ac:dyDescent="0.35">
      <c r="A117">
        <v>114</v>
      </c>
      <c r="B117" t="s">
        <v>586</v>
      </c>
      <c r="C117">
        <v>0</v>
      </c>
      <c r="D117">
        <v>0</v>
      </c>
      <c r="E117" t="s">
        <v>586</v>
      </c>
      <c r="F117" t="s">
        <v>586</v>
      </c>
    </row>
    <row r="118" spans="1:6" x14ac:dyDescent="0.35">
      <c r="A118">
        <v>115</v>
      </c>
      <c r="B118" t="s">
        <v>586</v>
      </c>
      <c r="C118">
        <v>0</v>
      </c>
      <c r="D118">
        <v>0</v>
      </c>
      <c r="E118" t="s">
        <v>586</v>
      </c>
      <c r="F118" t="s">
        <v>586</v>
      </c>
    </row>
    <row r="119" spans="1:6" x14ac:dyDescent="0.35">
      <c r="A119">
        <v>116</v>
      </c>
      <c r="B119" t="s">
        <v>586</v>
      </c>
      <c r="C119">
        <v>0</v>
      </c>
      <c r="D119">
        <v>0</v>
      </c>
      <c r="E119" t="s">
        <v>586</v>
      </c>
      <c r="F119" t="s">
        <v>586</v>
      </c>
    </row>
    <row r="120" spans="1:6" x14ac:dyDescent="0.35">
      <c r="A120">
        <v>117</v>
      </c>
      <c r="B120" t="s">
        <v>586</v>
      </c>
      <c r="C120">
        <v>0</v>
      </c>
      <c r="D120">
        <v>0</v>
      </c>
      <c r="E120" t="s">
        <v>586</v>
      </c>
      <c r="F120" t="s">
        <v>586</v>
      </c>
    </row>
    <row r="121" spans="1:6" x14ac:dyDescent="0.35">
      <c r="A121">
        <v>118</v>
      </c>
      <c r="B121" t="s">
        <v>586</v>
      </c>
      <c r="C121">
        <v>0</v>
      </c>
      <c r="D121">
        <v>0</v>
      </c>
      <c r="E121" t="s">
        <v>586</v>
      </c>
      <c r="F121" t="s">
        <v>586</v>
      </c>
    </row>
    <row r="122" spans="1:6" x14ac:dyDescent="0.35">
      <c r="A122">
        <v>119</v>
      </c>
      <c r="B122" t="s">
        <v>586</v>
      </c>
      <c r="C122">
        <v>0</v>
      </c>
      <c r="D122">
        <v>0</v>
      </c>
      <c r="E122" t="s">
        <v>586</v>
      </c>
      <c r="F122" t="s">
        <v>586</v>
      </c>
    </row>
    <row r="123" spans="1:6" x14ac:dyDescent="0.35">
      <c r="A123">
        <v>120</v>
      </c>
      <c r="B123" t="s">
        <v>586</v>
      </c>
      <c r="C123">
        <v>0</v>
      </c>
      <c r="D123">
        <v>0</v>
      </c>
      <c r="E123" t="s">
        <v>586</v>
      </c>
      <c r="F123" t="s">
        <v>586</v>
      </c>
    </row>
    <row r="124" spans="1:6" x14ac:dyDescent="0.35">
      <c r="A124">
        <v>121</v>
      </c>
      <c r="B124" t="s">
        <v>586</v>
      </c>
      <c r="C124">
        <v>0</v>
      </c>
      <c r="D124">
        <v>0</v>
      </c>
      <c r="E124" t="s">
        <v>586</v>
      </c>
      <c r="F124" t="s">
        <v>586</v>
      </c>
    </row>
    <row r="125" spans="1:6" x14ac:dyDescent="0.35">
      <c r="A125">
        <v>122</v>
      </c>
      <c r="B125" t="s">
        <v>586</v>
      </c>
      <c r="C125">
        <v>0</v>
      </c>
      <c r="D125">
        <v>0</v>
      </c>
      <c r="E125" t="s">
        <v>586</v>
      </c>
      <c r="F125" t="s">
        <v>586</v>
      </c>
    </row>
    <row r="126" spans="1:6" x14ac:dyDescent="0.35">
      <c r="A126">
        <v>123</v>
      </c>
      <c r="B126" t="s">
        <v>586</v>
      </c>
      <c r="C126">
        <v>0</v>
      </c>
      <c r="D126">
        <v>0</v>
      </c>
      <c r="E126" t="s">
        <v>586</v>
      </c>
      <c r="F126" t="s">
        <v>586</v>
      </c>
    </row>
    <row r="127" spans="1:6" x14ac:dyDescent="0.35">
      <c r="A127">
        <v>124</v>
      </c>
      <c r="B127" t="s">
        <v>586</v>
      </c>
      <c r="C127">
        <v>0</v>
      </c>
      <c r="D127">
        <v>0</v>
      </c>
      <c r="E127" t="s">
        <v>586</v>
      </c>
      <c r="F127" t="s">
        <v>586</v>
      </c>
    </row>
    <row r="128" spans="1:6" x14ac:dyDescent="0.35">
      <c r="A128">
        <v>125</v>
      </c>
      <c r="B128" t="s">
        <v>586</v>
      </c>
      <c r="C128">
        <v>0</v>
      </c>
      <c r="D128">
        <v>0</v>
      </c>
      <c r="E128" t="s">
        <v>586</v>
      </c>
      <c r="F128" t="s">
        <v>586</v>
      </c>
    </row>
    <row r="129" spans="1:6" x14ac:dyDescent="0.35">
      <c r="A129">
        <v>126</v>
      </c>
      <c r="B129" t="s">
        <v>586</v>
      </c>
      <c r="C129">
        <v>0</v>
      </c>
      <c r="D129">
        <v>0</v>
      </c>
      <c r="E129" t="s">
        <v>586</v>
      </c>
      <c r="F129" t="s">
        <v>586</v>
      </c>
    </row>
    <row r="130" spans="1:6" x14ac:dyDescent="0.35">
      <c r="A130">
        <v>127</v>
      </c>
      <c r="B130" t="s">
        <v>586</v>
      </c>
      <c r="C130">
        <v>0</v>
      </c>
      <c r="D130">
        <v>0</v>
      </c>
      <c r="E130" t="s">
        <v>586</v>
      </c>
      <c r="F130" t="s">
        <v>586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30"/>
  <sheetViews>
    <sheetView topLeftCell="A3" workbookViewId="0">
      <selection activeCell="A131" sqref="A131:XFD132"/>
    </sheetView>
  </sheetViews>
  <sheetFormatPr baseColWidth="10" defaultColWidth="9.1796875" defaultRowHeight="14.5" x14ac:dyDescent="0.35"/>
  <cols>
    <col min="1" max="1" width="4.453125" customWidth="1"/>
    <col min="2" max="2" width="45.54296875" bestFit="1" customWidth="1"/>
    <col min="3" max="3" width="46.453125" bestFit="1" customWidth="1"/>
  </cols>
  <sheetData>
    <row r="1" spans="1:3" hidden="1" x14ac:dyDescent="0.35">
      <c r="B1" t="s">
        <v>7</v>
      </c>
      <c r="C1" t="s">
        <v>7</v>
      </c>
    </row>
    <row r="2" spans="1:3" hidden="1" x14ac:dyDescent="0.35">
      <c r="B2" t="s">
        <v>208</v>
      </c>
      <c r="C2" t="s">
        <v>209</v>
      </c>
    </row>
    <row r="3" spans="1:3" x14ac:dyDescent="0.35">
      <c r="A3" s="1" t="s">
        <v>98</v>
      </c>
      <c r="B3" s="1" t="s">
        <v>210</v>
      </c>
      <c r="C3" s="1" t="s">
        <v>211</v>
      </c>
    </row>
    <row r="4" spans="1:3" x14ac:dyDescent="0.35">
      <c r="A4">
        <v>1</v>
      </c>
      <c r="B4" t="s">
        <v>587</v>
      </c>
      <c r="C4" t="s">
        <v>587</v>
      </c>
    </row>
    <row r="5" spans="1:3" x14ac:dyDescent="0.35">
      <c r="A5">
        <v>2</v>
      </c>
      <c r="B5" t="s">
        <v>587</v>
      </c>
      <c r="C5" t="s">
        <v>587</v>
      </c>
    </row>
    <row r="6" spans="1:3" x14ac:dyDescent="0.35">
      <c r="A6">
        <v>3</v>
      </c>
      <c r="B6" t="s">
        <v>587</v>
      </c>
      <c r="C6" t="s">
        <v>587</v>
      </c>
    </row>
    <row r="7" spans="1:3" x14ac:dyDescent="0.35">
      <c r="A7">
        <v>4</v>
      </c>
      <c r="B7" t="s">
        <v>587</v>
      </c>
      <c r="C7" t="s">
        <v>587</v>
      </c>
    </row>
    <row r="8" spans="1:3" x14ac:dyDescent="0.35">
      <c r="A8">
        <v>5</v>
      </c>
      <c r="B8" t="s">
        <v>587</v>
      </c>
      <c r="C8" t="s">
        <v>587</v>
      </c>
    </row>
    <row r="9" spans="1:3" x14ac:dyDescent="0.35">
      <c r="A9">
        <v>6</v>
      </c>
      <c r="B9" t="s">
        <v>587</v>
      </c>
      <c r="C9" t="s">
        <v>587</v>
      </c>
    </row>
    <row r="10" spans="1:3" x14ac:dyDescent="0.35">
      <c r="A10">
        <v>7</v>
      </c>
      <c r="B10" t="s">
        <v>587</v>
      </c>
      <c r="C10" t="s">
        <v>587</v>
      </c>
    </row>
    <row r="11" spans="1:3" x14ac:dyDescent="0.35">
      <c r="A11">
        <v>8</v>
      </c>
      <c r="B11" t="s">
        <v>587</v>
      </c>
      <c r="C11" t="s">
        <v>587</v>
      </c>
    </row>
    <row r="12" spans="1:3" x14ac:dyDescent="0.35">
      <c r="A12">
        <v>9</v>
      </c>
      <c r="B12" t="s">
        <v>587</v>
      </c>
      <c r="C12" t="s">
        <v>587</v>
      </c>
    </row>
    <row r="13" spans="1:3" x14ac:dyDescent="0.35">
      <c r="A13">
        <v>10</v>
      </c>
      <c r="B13" t="s">
        <v>587</v>
      </c>
      <c r="C13" t="s">
        <v>587</v>
      </c>
    </row>
    <row r="14" spans="1:3" x14ac:dyDescent="0.35">
      <c r="A14">
        <v>11</v>
      </c>
      <c r="B14" t="s">
        <v>587</v>
      </c>
      <c r="C14" t="s">
        <v>587</v>
      </c>
    </row>
    <row r="15" spans="1:3" x14ac:dyDescent="0.35">
      <c r="A15">
        <v>12</v>
      </c>
      <c r="B15" t="s">
        <v>587</v>
      </c>
      <c r="C15" t="s">
        <v>587</v>
      </c>
    </row>
    <row r="16" spans="1:3" x14ac:dyDescent="0.35">
      <c r="A16">
        <v>13</v>
      </c>
      <c r="B16" t="s">
        <v>587</v>
      </c>
      <c r="C16" t="s">
        <v>587</v>
      </c>
    </row>
    <row r="17" spans="1:3" x14ac:dyDescent="0.35">
      <c r="A17">
        <v>14</v>
      </c>
      <c r="B17" t="s">
        <v>587</v>
      </c>
      <c r="C17" t="s">
        <v>587</v>
      </c>
    </row>
    <row r="18" spans="1:3" x14ac:dyDescent="0.35">
      <c r="A18">
        <v>15</v>
      </c>
      <c r="B18" t="s">
        <v>587</v>
      </c>
      <c r="C18" t="s">
        <v>587</v>
      </c>
    </row>
    <row r="19" spans="1:3" x14ac:dyDescent="0.35">
      <c r="A19">
        <v>16</v>
      </c>
      <c r="B19" t="s">
        <v>587</v>
      </c>
      <c r="C19" t="s">
        <v>587</v>
      </c>
    </row>
    <row r="20" spans="1:3" x14ac:dyDescent="0.35">
      <c r="A20">
        <v>17</v>
      </c>
      <c r="B20" t="s">
        <v>587</v>
      </c>
      <c r="C20" t="s">
        <v>587</v>
      </c>
    </row>
    <row r="21" spans="1:3" x14ac:dyDescent="0.35">
      <c r="A21">
        <v>18</v>
      </c>
      <c r="B21" t="s">
        <v>587</v>
      </c>
      <c r="C21" t="s">
        <v>587</v>
      </c>
    </row>
    <row r="22" spans="1:3" x14ac:dyDescent="0.35">
      <c r="A22">
        <v>19</v>
      </c>
      <c r="B22" t="s">
        <v>587</v>
      </c>
      <c r="C22" t="s">
        <v>587</v>
      </c>
    </row>
    <row r="23" spans="1:3" x14ac:dyDescent="0.35">
      <c r="A23">
        <v>20</v>
      </c>
      <c r="B23" t="s">
        <v>587</v>
      </c>
      <c r="C23" t="s">
        <v>587</v>
      </c>
    </row>
    <row r="24" spans="1:3" x14ac:dyDescent="0.35">
      <c r="A24">
        <v>21</v>
      </c>
      <c r="B24" t="s">
        <v>587</v>
      </c>
      <c r="C24" t="s">
        <v>587</v>
      </c>
    </row>
    <row r="25" spans="1:3" x14ac:dyDescent="0.35">
      <c r="A25">
        <v>22</v>
      </c>
      <c r="B25" t="s">
        <v>587</v>
      </c>
      <c r="C25" t="s">
        <v>587</v>
      </c>
    </row>
    <row r="26" spans="1:3" x14ac:dyDescent="0.35">
      <c r="A26">
        <v>23</v>
      </c>
      <c r="B26" t="s">
        <v>587</v>
      </c>
      <c r="C26" t="s">
        <v>587</v>
      </c>
    </row>
    <row r="27" spans="1:3" x14ac:dyDescent="0.35">
      <c r="A27">
        <v>24</v>
      </c>
      <c r="B27" t="s">
        <v>587</v>
      </c>
      <c r="C27" t="s">
        <v>587</v>
      </c>
    </row>
    <row r="28" spans="1:3" x14ac:dyDescent="0.35">
      <c r="A28">
        <v>25</v>
      </c>
      <c r="B28" t="s">
        <v>587</v>
      </c>
      <c r="C28" t="s">
        <v>587</v>
      </c>
    </row>
    <row r="29" spans="1:3" x14ac:dyDescent="0.35">
      <c r="A29">
        <v>26</v>
      </c>
      <c r="B29" t="s">
        <v>587</v>
      </c>
      <c r="C29" t="s">
        <v>587</v>
      </c>
    </row>
    <row r="30" spans="1:3" x14ac:dyDescent="0.35">
      <c r="A30">
        <v>27</v>
      </c>
      <c r="B30" t="s">
        <v>587</v>
      </c>
      <c r="C30" t="s">
        <v>587</v>
      </c>
    </row>
    <row r="31" spans="1:3" x14ac:dyDescent="0.35">
      <c r="A31">
        <v>28</v>
      </c>
      <c r="B31" t="s">
        <v>587</v>
      </c>
      <c r="C31" t="s">
        <v>587</v>
      </c>
    </row>
    <row r="32" spans="1:3" x14ac:dyDescent="0.35">
      <c r="A32">
        <v>29</v>
      </c>
      <c r="B32" t="s">
        <v>587</v>
      </c>
      <c r="C32" t="s">
        <v>587</v>
      </c>
    </row>
    <row r="33" spans="1:3" x14ac:dyDescent="0.35">
      <c r="A33">
        <v>30</v>
      </c>
      <c r="B33" t="s">
        <v>587</v>
      </c>
      <c r="C33" t="s">
        <v>587</v>
      </c>
    </row>
    <row r="34" spans="1:3" x14ac:dyDescent="0.35">
      <c r="A34">
        <v>31</v>
      </c>
      <c r="B34" t="s">
        <v>587</v>
      </c>
      <c r="C34" t="s">
        <v>587</v>
      </c>
    </row>
    <row r="35" spans="1:3" x14ac:dyDescent="0.35">
      <c r="A35">
        <v>32</v>
      </c>
      <c r="B35" t="s">
        <v>587</v>
      </c>
      <c r="C35" t="s">
        <v>587</v>
      </c>
    </row>
    <row r="36" spans="1:3" x14ac:dyDescent="0.35">
      <c r="A36">
        <v>33</v>
      </c>
      <c r="B36" t="s">
        <v>587</v>
      </c>
      <c r="C36" t="s">
        <v>587</v>
      </c>
    </row>
    <row r="37" spans="1:3" x14ac:dyDescent="0.35">
      <c r="A37">
        <v>34</v>
      </c>
      <c r="B37" t="s">
        <v>587</v>
      </c>
      <c r="C37" t="s">
        <v>587</v>
      </c>
    </row>
    <row r="38" spans="1:3" x14ac:dyDescent="0.35">
      <c r="A38">
        <v>35</v>
      </c>
      <c r="B38" t="s">
        <v>587</v>
      </c>
      <c r="C38" t="s">
        <v>587</v>
      </c>
    </row>
    <row r="39" spans="1:3" x14ac:dyDescent="0.35">
      <c r="A39">
        <v>36</v>
      </c>
      <c r="B39" t="s">
        <v>587</v>
      </c>
      <c r="C39" t="s">
        <v>587</v>
      </c>
    </row>
    <row r="40" spans="1:3" x14ac:dyDescent="0.35">
      <c r="A40">
        <v>37</v>
      </c>
      <c r="B40" t="s">
        <v>587</v>
      </c>
      <c r="C40" t="s">
        <v>587</v>
      </c>
    </row>
    <row r="41" spans="1:3" x14ac:dyDescent="0.35">
      <c r="A41">
        <v>38</v>
      </c>
      <c r="B41" t="s">
        <v>587</v>
      </c>
      <c r="C41" t="s">
        <v>587</v>
      </c>
    </row>
    <row r="42" spans="1:3" x14ac:dyDescent="0.35">
      <c r="A42">
        <v>39</v>
      </c>
      <c r="B42" t="s">
        <v>587</v>
      </c>
      <c r="C42" t="s">
        <v>587</v>
      </c>
    </row>
    <row r="43" spans="1:3" x14ac:dyDescent="0.35">
      <c r="A43">
        <v>40</v>
      </c>
      <c r="B43" t="s">
        <v>587</v>
      </c>
      <c r="C43" t="s">
        <v>587</v>
      </c>
    </row>
    <row r="44" spans="1:3" x14ac:dyDescent="0.35">
      <c r="A44">
        <v>41</v>
      </c>
      <c r="B44" t="s">
        <v>587</v>
      </c>
      <c r="C44" t="s">
        <v>587</v>
      </c>
    </row>
    <row r="45" spans="1:3" x14ac:dyDescent="0.35">
      <c r="A45">
        <v>42</v>
      </c>
      <c r="B45" t="s">
        <v>587</v>
      </c>
      <c r="C45" t="s">
        <v>587</v>
      </c>
    </row>
    <row r="46" spans="1:3" x14ac:dyDescent="0.35">
      <c r="A46">
        <v>43</v>
      </c>
      <c r="B46" t="s">
        <v>587</v>
      </c>
      <c r="C46" t="s">
        <v>587</v>
      </c>
    </row>
    <row r="47" spans="1:3" x14ac:dyDescent="0.35">
      <c r="A47">
        <v>44</v>
      </c>
      <c r="B47" t="s">
        <v>587</v>
      </c>
      <c r="C47" t="s">
        <v>587</v>
      </c>
    </row>
    <row r="48" spans="1:3" x14ac:dyDescent="0.35">
      <c r="A48">
        <v>45</v>
      </c>
      <c r="B48" t="s">
        <v>587</v>
      </c>
      <c r="C48" t="s">
        <v>587</v>
      </c>
    </row>
    <row r="49" spans="1:3" x14ac:dyDescent="0.35">
      <c r="A49">
        <v>46</v>
      </c>
      <c r="B49" t="s">
        <v>587</v>
      </c>
      <c r="C49" t="s">
        <v>587</v>
      </c>
    </row>
    <row r="50" spans="1:3" x14ac:dyDescent="0.35">
      <c r="A50">
        <v>47</v>
      </c>
      <c r="B50" t="s">
        <v>587</v>
      </c>
      <c r="C50" t="s">
        <v>587</v>
      </c>
    </row>
    <row r="51" spans="1:3" x14ac:dyDescent="0.35">
      <c r="A51">
        <v>48</v>
      </c>
      <c r="B51" t="s">
        <v>587</v>
      </c>
      <c r="C51" t="s">
        <v>587</v>
      </c>
    </row>
    <row r="52" spans="1:3" x14ac:dyDescent="0.35">
      <c r="A52">
        <v>49</v>
      </c>
      <c r="B52" t="s">
        <v>587</v>
      </c>
      <c r="C52" t="s">
        <v>587</v>
      </c>
    </row>
    <row r="53" spans="1:3" x14ac:dyDescent="0.35">
      <c r="A53">
        <v>50</v>
      </c>
      <c r="B53" t="s">
        <v>587</v>
      </c>
      <c r="C53" t="s">
        <v>587</v>
      </c>
    </row>
    <row r="54" spans="1:3" x14ac:dyDescent="0.35">
      <c r="A54">
        <v>51</v>
      </c>
      <c r="B54" t="s">
        <v>587</v>
      </c>
      <c r="C54" t="s">
        <v>587</v>
      </c>
    </row>
    <row r="55" spans="1:3" x14ac:dyDescent="0.35">
      <c r="A55">
        <v>52</v>
      </c>
      <c r="B55" t="s">
        <v>587</v>
      </c>
      <c r="C55" t="s">
        <v>587</v>
      </c>
    </row>
    <row r="56" spans="1:3" x14ac:dyDescent="0.35">
      <c r="A56">
        <v>53</v>
      </c>
      <c r="B56" t="s">
        <v>587</v>
      </c>
      <c r="C56" t="s">
        <v>587</v>
      </c>
    </row>
    <row r="57" spans="1:3" x14ac:dyDescent="0.35">
      <c r="A57">
        <v>54</v>
      </c>
      <c r="B57" t="s">
        <v>587</v>
      </c>
      <c r="C57" t="s">
        <v>587</v>
      </c>
    </row>
    <row r="58" spans="1:3" x14ac:dyDescent="0.35">
      <c r="A58">
        <v>55</v>
      </c>
      <c r="B58" t="s">
        <v>587</v>
      </c>
      <c r="C58" t="s">
        <v>587</v>
      </c>
    </row>
    <row r="59" spans="1:3" x14ac:dyDescent="0.35">
      <c r="A59">
        <v>56</v>
      </c>
      <c r="B59" t="s">
        <v>587</v>
      </c>
      <c r="C59" t="s">
        <v>587</v>
      </c>
    </row>
    <row r="60" spans="1:3" x14ac:dyDescent="0.35">
      <c r="A60">
        <v>57</v>
      </c>
      <c r="B60" t="s">
        <v>587</v>
      </c>
      <c r="C60" t="s">
        <v>587</v>
      </c>
    </row>
    <row r="61" spans="1:3" x14ac:dyDescent="0.35">
      <c r="A61">
        <v>58</v>
      </c>
      <c r="B61" t="s">
        <v>587</v>
      </c>
      <c r="C61" t="s">
        <v>587</v>
      </c>
    </row>
    <row r="62" spans="1:3" x14ac:dyDescent="0.35">
      <c r="A62">
        <v>59</v>
      </c>
      <c r="B62" t="s">
        <v>587</v>
      </c>
      <c r="C62" t="s">
        <v>587</v>
      </c>
    </row>
    <row r="63" spans="1:3" x14ac:dyDescent="0.35">
      <c r="A63">
        <v>60</v>
      </c>
      <c r="B63" t="s">
        <v>587</v>
      </c>
      <c r="C63" t="s">
        <v>587</v>
      </c>
    </row>
    <row r="64" spans="1:3" x14ac:dyDescent="0.35">
      <c r="A64">
        <v>61</v>
      </c>
      <c r="B64" t="s">
        <v>587</v>
      </c>
      <c r="C64" t="s">
        <v>587</v>
      </c>
    </row>
    <row r="65" spans="1:3" x14ac:dyDescent="0.35">
      <c r="A65">
        <v>62</v>
      </c>
      <c r="B65" t="s">
        <v>587</v>
      </c>
      <c r="C65" t="s">
        <v>587</v>
      </c>
    </row>
    <row r="66" spans="1:3" x14ac:dyDescent="0.35">
      <c r="A66">
        <v>63</v>
      </c>
      <c r="B66" t="s">
        <v>587</v>
      </c>
      <c r="C66" t="s">
        <v>587</v>
      </c>
    </row>
    <row r="67" spans="1:3" x14ac:dyDescent="0.35">
      <c r="A67">
        <v>64</v>
      </c>
      <c r="B67" t="s">
        <v>587</v>
      </c>
      <c r="C67" t="s">
        <v>587</v>
      </c>
    </row>
    <row r="68" spans="1:3" x14ac:dyDescent="0.35">
      <c r="A68">
        <v>65</v>
      </c>
      <c r="B68" t="s">
        <v>587</v>
      </c>
      <c r="C68" t="s">
        <v>587</v>
      </c>
    </row>
    <row r="69" spans="1:3" x14ac:dyDescent="0.35">
      <c r="A69">
        <v>66</v>
      </c>
      <c r="B69" t="s">
        <v>587</v>
      </c>
      <c r="C69" t="s">
        <v>587</v>
      </c>
    </row>
    <row r="70" spans="1:3" x14ac:dyDescent="0.35">
      <c r="A70">
        <v>67</v>
      </c>
      <c r="B70" t="s">
        <v>587</v>
      </c>
      <c r="C70" t="s">
        <v>587</v>
      </c>
    </row>
    <row r="71" spans="1:3" x14ac:dyDescent="0.35">
      <c r="A71">
        <v>68</v>
      </c>
      <c r="B71" t="s">
        <v>587</v>
      </c>
      <c r="C71" t="s">
        <v>587</v>
      </c>
    </row>
    <row r="72" spans="1:3" x14ac:dyDescent="0.35">
      <c r="A72">
        <v>69</v>
      </c>
      <c r="B72" t="s">
        <v>587</v>
      </c>
      <c r="C72" t="s">
        <v>587</v>
      </c>
    </row>
    <row r="73" spans="1:3" x14ac:dyDescent="0.35">
      <c r="A73">
        <v>70</v>
      </c>
      <c r="B73" t="s">
        <v>587</v>
      </c>
      <c r="C73" t="s">
        <v>587</v>
      </c>
    </row>
    <row r="74" spans="1:3" x14ac:dyDescent="0.35">
      <c r="A74">
        <v>71</v>
      </c>
      <c r="B74" t="s">
        <v>587</v>
      </c>
      <c r="C74" t="s">
        <v>587</v>
      </c>
    </row>
    <row r="75" spans="1:3" x14ac:dyDescent="0.35">
      <c r="A75">
        <v>72</v>
      </c>
      <c r="B75" t="s">
        <v>587</v>
      </c>
      <c r="C75" t="s">
        <v>587</v>
      </c>
    </row>
    <row r="76" spans="1:3" x14ac:dyDescent="0.35">
      <c r="A76">
        <v>73</v>
      </c>
      <c r="B76" t="s">
        <v>587</v>
      </c>
      <c r="C76" t="s">
        <v>587</v>
      </c>
    </row>
    <row r="77" spans="1:3" x14ac:dyDescent="0.35">
      <c r="A77">
        <v>74</v>
      </c>
      <c r="B77" t="s">
        <v>587</v>
      </c>
      <c r="C77" t="s">
        <v>587</v>
      </c>
    </row>
    <row r="78" spans="1:3" x14ac:dyDescent="0.35">
      <c r="A78">
        <v>75</v>
      </c>
      <c r="B78" t="s">
        <v>587</v>
      </c>
      <c r="C78" t="s">
        <v>587</v>
      </c>
    </row>
    <row r="79" spans="1:3" x14ac:dyDescent="0.35">
      <c r="A79">
        <v>76</v>
      </c>
      <c r="B79" t="s">
        <v>587</v>
      </c>
      <c r="C79" t="s">
        <v>587</v>
      </c>
    </row>
    <row r="80" spans="1:3" x14ac:dyDescent="0.35">
      <c r="A80">
        <v>77</v>
      </c>
      <c r="B80" t="s">
        <v>587</v>
      </c>
      <c r="C80" t="s">
        <v>587</v>
      </c>
    </row>
    <row r="81" spans="1:3" x14ac:dyDescent="0.35">
      <c r="A81">
        <v>78</v>
      </c>
      <c r="B81" t="s">
        <v>587</v>
      </c>
      <c r="C81" t="s">
        <v>587</v>
      </c>
    </row>
    <row r="82" spans="1:3" x14ac:dyDescent="0.35">
      <c r="A82">
        <v>79</v>
      </c>
      <c r="B82" t="s">
        <v>587</v>
      </c>
      <c r="C82" t="s">
        <v>587</v>
      </c>
    </row>
    <row r="83" spans="1:3" x14ac:dyDescent="0.35">
      <c r="A83">
        <v>80</v>
      </c>
      <c r="B83" t="s">
        <v>587</v>
      </c>
      <c r="C83" t="s">
        <v>587</v>
      </c>
    </row>
    <row r="84" spans="1:3" x14ac:dyDescent="0.35">
      <c r="A84">
        <v>81</v>
      </c>
      <c r="B84" t="s">
        <v>587</v>
      </c>
      <c r="C84" t="s">
        <v>587</v>
      </c>
    </row>
    <row r="85" spans="1:3" x14ac:dyDescent="0.35">
      <c r="A85">
        <v>82</v>
      </c>
      <c r="B85" t="s">
        <v>587</v>
      </c>
      <c r="C85" t="s">
        <v>587</v>
      </c>
    </row>
    <row r="86" spans="1:3" x14ac:dyDescent="0.35">
      <c r="A86">
        <v>83</v>
      </c>
      <c r="B86" t="s">
        <v>587</v>
      </c>
      <c r="C86" t="s">
        <v>587</v>
      </c>
    </row>
    <row r="87" spans="1:3" x14ac:dyDescent="0.35">
      <c r="A87">
        <v>84</v>
      </c>
      <c r="B87" t="s">
        <v>587</v>
      </c>
      <c r="C87" t="s">
        <v>587</v>
      </c>
    </row>
    <row r="88" spans="1:3" x14ac:dyDescent="0.35">
      <c r="A88">
        <v>85</v>
      </c>
      <c r="B88" t="s">
        <v>587</v>
      </c>
      <c r="C88" t="s">
        <v>587</v>
      </c>
    </row>
    <row r="89" spans="1:3" x14ac:dyDescent="0.35">
      <c r="A89">
        <v>86</v>
      </c>
      <c r="B89" t="s">
        <v>587</v>
      </c>
      <c r="C89" t="s">
        <v>587</v>
      </c>
    </row>
    <row r="90" spans="1:3" x14ac:dyDescent="0.35">
      <c r="A90">
        <v>87</v>
      </c>
      <c r="B90" t="s">
        <v>587</v>
      </c>
      <c r="C90" t="s">
        <v>587</v>
      </c>
    </row>
    <row r="91" spans="1:3" x14ac:dyDescent="0.35">
      <c r="A91">
        <v>88</v>
      </c>
      <c r="B91" t="s">
        <v>587</v>
      </c>
      <c r="C91" t="s">
        <v>587</v>
      </c>
    </row>
    <row r="92" spans="1:3" x14ac:dyDescent="0.35">
      <c r="A92">
        <v>89</v>
      </c>
      <c r="B92" t="s">
        <v>587</v>
      </c>
      <c r="C92" t="s">
        <v>587</v>
      </c>
    </row>
    <row r="93" spans="1:3" x14ac:dyDescent="0.35">
      <c r="A93">
        <v>90</v>
      </c>
      <c r="B93" t="s">
        <v>587</v>
      </c>
      <c r="C93" t="s">
        <v>587</v>
      </c>
    </row>
    <row r="94" spans="1:3" x14ac:dyDescent="0.35">
      <c r="A94">
        <v>91</v>
      </c>
      <c r="B94" t="s">
        <v>587</v>
      </c>
      <c r="C94" t="s">
        <v>587</v>
      </c>
    </row>
    <row r="95" spans="1:3" x14ac:dyDescent="0.35">
      <c r="A95">
        <v>92</v>
      </c>
      <c r="B95" t="s">
        <v>587</v>
      </c>
      <c r="C95" t="s">
        <v>587</v>
      </c>
    </row>
    <row r="96" spans="1:3" x14ac:dyDescent="0.35">
      <c r="A96">
        <v>93</v>
      </c>
      <c r="B96" t="s">
        <v>587</v>
      </c>
      <c r="C96" t="s">
        <v>587</v>
      </c>
    </row>
    <row r="97" spans="1:3" x14ac:dyDescent="0.35">
      <c r="A97">
        <v>94</v>
      </c>
      <c r="B97" t="s">
        <v>587</v>
      </c>
      <c r="C97" t="s">
        <v>587</v>
      </c>
    </row>
    <row r="98" spans="1:3" x14ac:dyDescent="0.35">
      <c r="A98">
        <v>95</v>
      </c>
      <c r="B98" t="s">
        <v>587</v>
      </c>
      <c r="C98" t="s">
        <v>587</v>
      </c>
    </row>
    <row r="99" spans="1:3" x14ac:dyDescent="0.35">
      <c r="A99">
        <v>96</v>
      </c>
      <c r="B99" t="s">
        <v>587</v>
      </c>
      <c r="C99" t="s">
        <v>587</v>
      </c>
    </row>
    <row r="100" spans="1:3" x14ac:dyDescent="0.35">
      <c r="A100">
        <v>97</v>
      </c>
      <c r="B100" t="s">
        <v>587</v>
      </c>
      <c r="C100" t="s">
        <v>587</v>
      </c>
    </row>
    <row r="101" spans="1:3" x14ac:dyDescent="0.35">
      <c r="A101">
        <v>98</v>
      </c>
      <c r="B101" t="s">
        <v>587</v>
      </c>
      <c r="C101" t="s">
        <v>587</v>
      </c>
    </row>
    <row r="102" spans="1:3" x14ac:dyDescent="0.35">
      <c r="A102">
        <v>99</v>
      </c>
      <c r="B102" t="s">
        <v>587</v>
      </c>
      <c r="C102" t="s">
        <v>587</v>
      </c>
    </row>
    <row r="103" spans="1:3" x14ac:dyDescent="0.35">
      <c r="A103">
        <v>100</v>
      </c>
      <c r="B103" t="s">
        <v>587</v>
      </c>
      <c r="C103" t="s">
        <v>587</v>
      </c>
    </row>
    <row r="104" spans="1:3" x14ac:dyDescent="0.35">
      <c r="A104">
        <v>101</v>
      </c>
      <c r="B104" t="s">
        <v>587</v>
      </c>
      <c r="C104" t="s">
        <v>587</v>
      </c>
    </row>
    <row r="105" spans="1:3" x14ac:dyDescent="0.35">
      <c r="A105">
        <v>102</v>
      </c>
      <c r="B105" t="s">
        <v>587</v>
      </c>
      <c r="C105" t="s">
        <v>587</v>
      </c>
    </row>
    <row r="106" spans="1:3" x14ac:dyDescent="0.35">
      <c r="A106">
        <v>103</v>
      </c>
      <c r="B106" t="s">
        <v>587</v>
      </c>
      <c r="C106" t="s">
        <v>587</v>
      </c>
    </row>
    <row r="107" spans="1:3" x14ac:dyDescent="0.35">
      <c r="A107">
        <v>104</v>
      </c>
      <c r="B107" t="s">
        <v>587</v>
      </c>
      <c r="C107" t="s">
        <v>587</v>
      </c>
    </row>
    <row r="108" spans="1:3" x14ac:dyDescent="0.35">
      <c r="A108">
        <v>105</v>
      </c>
      <c r="B108" t="s">
        <v>587</v>
      </c>
      <c r="C108" t="s">
        <v>587</v>
      </c>
    </row>
    <row r="109" spans="1:3" x14ac:dyDescent="0.35">
      <c r="A109">
        <v>106</v>
      </c>
      <c r="B109" t="s">
        <v>587</v>
      </c>
      <c r="C109" t="s">
        <v>587</v>
      </c>
    </row>
    <row r="110" spans="1:3" x14ac:dyDescent="0.35">
      <c r="A110">
        <v>107</v>
      </c>
      <c r="B110" t="s">
        <v>587</v>
      </c>
      <c r="C110" t="s">
        <v>587</v>
      </c>
    </row>
    <row r="111" spans="1:3" x14ac:dyDescent="0.35">
      <c r="A111">
        <v>108</v>
      </c>
      <c r="B111" t="s">
        <v>587</v>
      </c>
      <c r="C111" t="s">
        <v>587</v>
      </c>
    </row>
    <row r="112" spans="1:3" x14ac:dyDescent="0.35">
      <c r="A112">
        <v>109</v>
      </c>
      <c r="B112" t="s">
        <v>587</v>
      </c>
      <c r="C112" t="s">
        <v>587</v>
      </c>
    </row>
    <row r="113" spans="1:3" x14ac:dyDescent="0.35">
      <c r="A113">
        <v>110</v>
      </c>
      <c r="B113" t="s">
        <v>587</v>
      </c>
      <c r="C113" t="s">
        <v>587</v>
      </c>
    </row>
    <row r="114" spans="1:3" x14ac:dyDescent="0.35">
      <c r="A114">
        <v>111</v>
      </c>
      <c r="B114" t="s">
        <v>587</v>
      </c>
      <c r="C114" t="s">
        <v>587</v>
      </c>
    </row>
    <row r="115" spans="1:3" x14ac:dyDescent="0.35">
      <c r="A115">
        <v>112</v>
      </c>
      <c r="B115" t="s">
        <v>587</v>
      </c>
      <c r="C115" t="s">
        <v>587</v>
      </c>
    </row>
    <row r="116" spans="1:3" x14ac:dyDescent="0.35">
      <c r="A116">
        <v>113</v>
      </c>
      <c r="B116" t="s">
        <v>587</v>
      </c>
      <c r="C116" t="s">
        <v>587</v>
      </c>
    </row>
    <row r="117" spans="1:3" x14ac:dyDescent="0.35">
      <c r="A117">
        <v>114</v>
      </c>
      <c r="B117" t="s">
        <v>587</v>
      </c>
      <c r="C117" t="s">
        <v>587</v>
      </c>
    </row>
    <row r="118" spans="1:3" x14ac:dyDescent="0.35">
      <c r="A118">
        <v>115</v>
      </c>
      <c r="B118" t="s">
        <v>587</v>
      </c>
      <c r="C118" t="s">
        <v>587</v>
      </c>
    </row>
    <row r="119" spans="1:3" x14ac:dyDescent="0.35">
      <c r="A119">
        <v>116</v>
      </c>
      <c r="B119" t="s">
        <v>587</v>
      </c>
      <c r="C119" t="s">
        <v>587</v>
      </c>
    </row>
    <row r="120" spans="1:3" x14ac:dyDescent="0.35">
      <c r="A120">
        <v>117</v>
      </c>
      <c r="B120" t="s">
        <v>587</v>
      </c>
      <c r="C120" t="s">
        <v>587</v>
      </c>
    </row>
    <row r="121" spans="1:3" x14ac:dyDescent="0.35">
      <c r="A121">
        <v>118</v>
      </c>
      <c r="B121" t="s">
        <v>587</v>
      </c>
      <c r="C121" t="s">
        <v>587</v>
      </c>
    </row>
    <row r="122" spans="1:3" x14ac:dyDescent="0.35">
      <c r="A122">
        <v>119</v>
      </c>
      <c r="B122" t="s">
        <v>587</v>
      </c>
      <c r="C122" t="s">
        <v>587</v>
      </c>
    </row>
    <row r="123" spans="1:3" x14ac:dyDescent="0.35">
      <c r="A123">
        <v>120</v>
      </c>
      <c r="B123" t="s">
        <v>587</v>
      </c>
      <c r="C123" t="s">
        <v>587</v>
      </c>
    </row>
    <row r="124" spans="1:3" x14ac:dyDescent="0.35">
      <c r="A124">
        <v>121</v>
      </c>
      <c r="B124" t="s">
        <v>587</v>
      </c>
      <c r="C124" t="s">
        <v>587</v>
      </c>
    </row>
    <row r="125" spans="1:3" x14ac:dyDescent="0.35">
      <c r="A125">
        <v>122</v>
      </c>
      <c r="B125" t="s">
        <v>587</v>
      </c>
      <c r="C125" t="s">
        <v>587</v>
      </c>
    </row>
    <row r="126" spans="1:3" x14ac:dyDescent="0.35">
      <c r="A126">
        <v>123</v>
      </c>
      <c r="B126" t="s">
        <v>587</v>
      </c>
      <c r="C126" t="s">
        <v>587</v>
      </c>
    </row>
    <row r="127" spans="1:3" x14ac:dyDescent="0.35">
      <c r="A127">
        <v>124</v>
      </c>
      <c r="B127" t="s">
        <v>587</v>
      </c>
      <c r="C127" t="s">
        <v>587</v>
      </c>
    </row>
    <row r="128" spans="1:3" x14ac:dyDescent="0.35">
      <c r="A128">
        <v>125</v>
      </c>
      <c r="B128" t="s">
        <v>587</v>
      </c>
      <c r="C128" t="s">
        <v>587</v>
      </c>
    </row>
    <row r="129" spans="1:3" x14ac:dyDescent="0.35">
      <c r="A129">
        <v>126</v>
      </c>
      <c r="B129" t="s">
        <v>587</v>
      </c>
      <c r="C129" t="s">
        <v>587</v>
      </c>
    </row>
    <row r="130" spans="1:3" x14ac:dyDescent="0.35">
      <c r="A130">
        <v>127</v>
      </c>
      <c r="B130" t="s">
        <v>587</v>
      </c>
      <c r="C130" t="s">
        <v>587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 de jesus Hernandez Sanchez</cp:lastModifiedBy>
  <dcterms:created xsi:type="dcterms:W3CDTF">2024-05-01T17:24:09Z</dcterms:created>
  <dcterms:modified xsi:type="dcterms:W3CDTF">2024-05-02T00:19:28Z</dcterms:modified>
</cp:coreProperties>
</file>