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0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cceso-2\Downloads\"/>
    </mc:Choice>
  </mc:AlternateContent>
  <xr:revisionPtr revIDLastSave="0" documentId="13_ncr:1_{132231F4-F295-4CF4-B97C-A85CB54759A3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  <sheet name="Hidden_1" sheetId="2" r:id="rId2"/>
    <sheet name="Hidden_2" sheetId="3" r:id="rId3"/>
    <sheet name="Tabla_411974" sheetId="4" r:id="rId4"/>
    <sheet name="Tabla_411961" sheetId="5" r:id="rId5"/>
    <sheet name="Tabla_411975" sheetId="6" r:id="rId6"/>
    <sheet name="Tabla_411945" sheetId="7" r:id="rId7"/>
    <sheet name="Tabla_411965" sheetId="8" r:id="rId8"/>
    <sheet name="Tabla_411952" sheetId="9" r:id="rId9"/>
    <sheet name="Tabla_411962" sheetId="10" r:id="rId10"/>
    <sheet name="Tabla_411953" sheetId="11" r:id="rId11"/>
    <sheet name="Tabla_411954" sheetId="12" r:id="rId12"/>
    <sheet name="Tabla_411972" sheetId="13" r:id="rId13"/>
    <sheet name="Tabla_411976" sheetId="14" r:id="rId14"/>
    <sheet name="Tabla_411973" sheetId="15" r:id="rId15"/>
    <sheet name="Tabla_411977" sheetId="16" r:id="rId16"/>
  </sheets>
  <externalReferences>
    <externalReference r:id="rId17"/>
  </externalReferences>
  <definedNames>
    <definedName name="Hidden_13">Hidden_1!$A$1:$A$11</definedName>
    <definedName name="Hidden_211">Hidden_2!$A$1:$A$2</definedName>
    <definedName name="Hidden_312">[1]Hidden_3!$A$1:$A$2</definedName>
  </definedNames>
  <calcPr calcId="181029"/>
</workbook>
</file>

<file path=xl/calcChain.xml><?xml version="1.0" encoding="utf-8"?>
<calcChain xmlns="http://schemas.openxmlformats.org/spreadsheetml/2006/main">
  <c r="O60" i="1" l="1"/>
  <c r="O59" i="1"/>
  <c r="O58" i="1"/>
  <c r="O57" i="1"/>
  <c r="O56" i="1"/>
  <c r="O55" i="1"/>
  <c r="O54" i="1"/>
  <c r="O53" i="1"/>
  <c r="O52" i="1"/>
  <c r="O51" i="1"/>
  <c r="O50" i="1"/>
  <c r="O49" i="1"/>
  <c r="O48" i="1"/>
  <c r="O47" i="1"/>
  <c r="O46" i="1"/>
  <c r="O45" i="1"/>
  <c r="O44" i="1"/>
  <c r="O43" i="1"/>
  <c r="O42" i="1"/>
  <c r="O41" i="1"/>
  <c r="O40" i="1"/>
  <c r="O39" i="1"/>
  <c r="O38" i="1"/>
  <c r="O37" i="1"/>
  <c r="O36" i="1"/>
  <c r="O35" i="1"/>
  <c r="O34" i="1"/>
  <c r="O33" i="1"/>
  <c r="O32" i="1"/>
  <c r="O31" i="1"/>
  <c r="O30" i="1"/>
  <c r="O29" i="1"/>
  <c r="O28" i="1"/>
  <c r="O27" i="1"/>
  <c r="O26" i="1"/>
  <c r="O25" i="1"/>
  <c r="O24" i="1"/>
  <c r="O23" i="1"/>
  <c r="O22" i="1"/>
  <c r="O21" i="1"/>
  <c r="O20" i="1"/>
  <c r="O19" i="1"/>
  <c r="O18" i="1"/>
  <c r="O17" i="1"/>
  <c r="O16" i="1"/>
  <c r="O15" i="1"/>
  <c r="O14" i="1"/>
</calcChain>
</file>

<file path=xl/sharedStrings.xml><?xml version="1.0" encoding="utf-8"?>
<sst xmlns="http://schemas.openxmlformats.org/spreadsheetml/2006/main" count="1172" uniqueCount="418">
  <si>
    <t>47605</t>
  </si>
  <si>
    <t>TÍTULO</t>
  </si>
  <si>
    <t>NOMBRE CORTO</t>
  </si>
  <si>
    <t>DESCRIPCIÓN</t>
  </si>
  <si>
    <t>Remuneraciones brutas y netas de todas las personas servidoras públicas de base y de confianza</t>
  </si>
  <si>
    <t>18LTAIPECHF8</t>
  </si>
  <si>
    <t>La información relativa a la remuneración mensual bruta y neta de conformidad con el tabulador de sueldos y salarios aplicable a cada sujeto obligado, así como todos los conceptos que sean adicionales y distintos a las remuneraciones, especificando la periodicidad con que se otorga cada uno de éstos (quincenal, mensual, semestral, anual, por única ocasión, etcétera)</t>
  </si>
  <si>
    <t>1</t>
  </si>
  <si>
    <t>4</t>
  </si>
  <si>
    <t>9</t>
  </si>
  <si>
    <t>2</t>
  </si>
  <si>
    <t>6</t>
  </si>
  <si>
    <t>10</t>
  </si>
  <si>
    <t>13</t>
  </si>
  <si>
    <t>14</t>
  </si>
  <si>
    <t>411955</t>
  </si>
  <si>
    <t>411967</t>
  </si>
  <si>
    <t>411947</t>
  </si>
  <si>
    <t>411968</t>
  </si>
  <si>
    <t>411969</t>
  </si>
  <si>
    <t>411950</t>
  </si>
  <si>
    <t>411956</t>
  </si>
  <si>
    <t>411957</t>
  </si>
  <si>
    <t>411958</t>
  </si>
  <si>
    <t>411951</t>
  </si>
  <si>
    <t>411948</t>
  </si>
  <si>
    <t>570349</t>
  </si>
  <si>
    <t>411970</t>
  </si>
  <si>
    <t>411971</t>
  </si>
  <si>
    <t>411960</t>
  </si>
  <si>
    <t>411949</t>
  </si>
  <si>
    <t>411974</t>
  </si>
  <si>
    <t>411961</t>
  </si>
  <si>
    <t>411975</t>
  </si>
  <si>
    <t>411945</t>
  </si>
  <si>
    <t>411965</t>
  </si>
  <si>
    <t>411952</t>
  </si>
  <si>
    <t>411962</t>
  </si>
  <si>
    <t>411953</t>
  </si>
  <si>
    <t>411954</t>
  </si>
  <si>
    <t>411972</t>
  </si>
  <si>
    <t>411976</t>
  </si>
  <si>
    <t>411973</t>
  </si>
  <si>
    <t>411977</t>
  </si>
  <si>
    <t>411963</t>
  </si>
  <si>
    <t>411966</t>
  </si>
  <si>
    <t>411946</t>
  </si>
  <si>
    <t>Tabla Campos</t>
  </si>
  <si>
    <t>Ejercicio</t>
  </si>
  <si>
    <t>Fecha de inicio del periodo que se informa</t>
  </si>
  <si>
    <t>Fecha de término del periodo que se informa</t>
  </si>
  <si>
    <t>Tipo de integrante del sujeto obligado (catálogo)</t>
  </si>
  <si>
    <t>Clave o nivel del puesto</t>
  </si>
  <si>
    <t>Denominación o descripción del puesto (Redactados con perspectiva de género)</t>
  </si>
  <si>
    <t>Denominación del cargo (de conformidad con el nombramiento otorgado)</t>
  </si>
  <si>
    <t>Área de adscripción</t>
  </si>
  <si>
    <t>Nombre (s)</t>
  </si>
  <si>
    <t>Primer apellido</t>
  </si>
  <si>
    <t>Segundo apellido</t>
  </si>
  <si>
    <t>ESTE CRITERIO APLICA A PARTIR DEL 01/01/2023 -&gt; Sexo (catálogo )</t>
  </si>
  <si>
    <t>Monto de la remuneración mensual bruta, de conformidad al Tabulador de sueldos y salarios que corresponda</t>
  </si>
  <si>
    <t>Tipo de moneda de la remuneración mensual bruta</t>
  </si>
  <si>
    <t>Monto de la remuneración mensual neta, de conformidad al Tabulador de sueldos y salarios que corresponda</t>
  </si>
  <si>
    <t>Tipo de moneda de la remuneración mensual neta</t>
  </si>
  <si>
    <t>Percepciones adicionales en dinero, Monto bruto y neto, tipo de moneda y su periodicidad  
Tabla_411974</t>
  </si>
  <si>
    <t>Percepciones adicionales en especie y su periodicidad 
Tabla_411961</t>
  </si>
  <si>
    <t>Ingresos, monto bruto y neto, tipo de moneda y su periodicidad 
Tabla_411975</t>
  </si>
  <si>
    <t>Sistemas de compensación, monto bruto y neto, tipo de moneda y su periodicidad 
Tabla_411945</t>
  </si>
  <si>
    <t>Gratificaciones, monto bruto y neto, tipo de moneda y su periodicidad 
Tabla_411965</t>
  </si>
  <si>
    <t>Primas, monto bruto y neto, tipo de moneda y su periodicidad 
Tabla_411952</t>
  </si>
  <si>
    <t>Comisiones, monto bruto y neto, tipo de moneda y su periodicidad 
Tabla_411962</t>
  </si>
  <si>
    <t>Dietas, monto bruto y neto, tipo de moneda y su periodicidad 
Tabla_411953</t>
  </si>
  <si>
    <t>Bonos, monto bruto y neto, tipo de moneda y su periodicidad 
Tabla_411954</t>
  </si>
  <si>
    <t>Estímulos, monto bruto y neto, tipo de moneda y su periodicidad 
Tabla_411972</t>
  </si>
  <si>
    <t>Apoyos económicos, monto bruto y neto, tipo de moneda y su periodicidad 
Tabla_411976</t>
  </si>
  <si>
    <t>Prestaciones económicas, monto bruto y neto, tipo de moneda y su periodicidad 
Tabla_411973</t>
  </si>
  <si>
    <t>Prestaciones en especie y su periodicidad 
Tabla_411977</t>
  </si>
  <si>
    <t>Área(s) responsable(s) que genera(n), posee(n), publica(n) y actualizan la información</t>
  </si>
  <si>
    <t>Fecha de Actualización</t>
  </si>
  <si>
    <t>Nota</t>
  </si>
  <si>
    <t>Funcionaria (o)</t>
  </si>
  <si>
    <t>Persona servidora pública</t>
  </si>
  <si>
    <t>Persona servidora pública eventual</t>
  </si>
  <si>
    <t>Integrante</t>
  </si>
  <si>
    <t>Empleada (o)</t>
  </si>
  <si>
    <t>Representante popular</t>
  </si>
  <si>
    <t>Miembro del poder judicial</t>
  </si>
  <si>
    <t>Miembro de órgano autónomo</t>
  </si>
  <si>
    <t>Personal de confianza</t>
  </si>
  <si>
    <t>Persona prestadora de servicios profesionales</t>
  </si>
  <si>
    <t>Otro</t>
  </si>
  <si>
    <t>Hombre</t>
  </si>
  <si>
    <t>Mujer</t>
  </si>
  <si>
    <t>53352</t>
  </si>
  <si>
    <t>53353</t>
  </si>
  <si>
    <t>53354</t>
  </si>
  <si>
    <t>53355</t>
  </si>
  <si>
    <t>53356</t>
  </si>
  <si>
    <t>ID</t>
  </si>
  <si>
    <t>Denominación de las percepciones adicionales en dinero</t>
  </si>
  <si>
    <t>Monto bruto de las percepciones adicionales en dinero</t>
  </si>
  <si>
    <t>Monto neto de las percepciones adicionales en dinero</t>
  </si>
  <si>
    <t xml:space="preserve">Tipo de moneda de las percepciones adicionales en dinero </t>
  </si>
  <si>
    <t>Periodicidad de las percepciones adicionales en dinero</t>
  </si>
  <si>
    <t>53330</t>
  </si>
  <si>
    <t>53331</t>
  </si>
  <si>
    <t>Descripción de las percepciones adicionales en especie</t>
  </si>
  <si>
    <t>Periodicidad de las percepciones adicionales en especie</t>
  </si>
  <si>
    <t>53359</t>
  </si>
  <si>
    <t>53360</t>
  </si>
  <si>
    <t>53361</t>
  </si>
  <si>
    <t>53357</t>
  </si>
  <si>
    <t>53358</t>
  </si>
  <si>
    <t xml:space="preserve">Denominación de los ingresos </t>
  </si>
  <si>
    <t>Monto bruto de los ingresos</t>
  </si>
  <si>
    <t>Monto neto de los ingresos</t>
  </si>
  <si>
    <t>Tipo de moneda de los ingresos</t>
  </si>
  <si>
    <t>Periodicidad de los ingresos</t>
  </si>
  <si>
    <t>53310</t>
  </si>
  <si>
    <t>53311</t>
  </si>
  <si>
    <t>53312</t>
  </si>
  <si>
    <t>53313</t>
  </si>
  <si>
    <t>53314</t>
  </si>
  <si>
    <t>Denominación de los sistemas de compensación</t>
  </si>
  <si>
    <t>Monto bruto de los sistemas de compensación</t>
  </si>
  <si>
    <t>Monto neto de los sistemas de compensación</t>
  </si>
  <si>
    <t xml:space="preserve">Tipo de moneda de los sistemas de compensación </t>
  </si>
  <si>
    <t>Periodicidad de los sistemas de compensación</t>
  </si>
  <si>
    <t>53337</t>
  </si>
  <si>
    <t>53338</t>
  </si>
  <si>
    <t>53339</t>
  </si>
  <si>
    <t>53340</t>
  </si>
  <si>
    <t>53341</t>
  </si>
  <si>
    <t>Denominación de las gratificaciones</t>
  </si>
  <si>
    <t>Monto bruto de las gratificaciones</t>
  </si>
  <si>
    <t>Monto neto de las gratificaciones</t>
  </si>
  <si>
    <t xml:space="preserve">Tipo de moneda de las gratificaciones </t>
  </si>
  <si>
    <t>Periodicidad de las gratificaciones</t>
  </si>
  <si>
    <t>53315</t>
  </si>
  <si>
    <t>53316</t>
  </si>
  <si>
    <t>53317</t>
  </si>
  <si>
    <t>53318</t>
  </si>
  <si>
    <t>53319</t>
  </si>
  <si>
    <t>Denominación de las primas</t>
  </si>
  <si>
    <t>Monto bruto de las primas</t>
  </si>
  <si>
    <t>Monto neto de las primas</t>
  </si>
  <si>
    <t xml:space="preserve">Tipo de moneda de las primas </t>
  </si>
  <si>
    <t>Periodicidad de las primas</t>
  </si>
  <si>
    <t>53332</t>
  </si>
  <si>
    <t>53333</t>
  </si>
  <si>
    <t>53334</t>
  </si>
  <si>
    <t>53335</t>
  </si>
  <si>
    <t>53336</t>
  </si>
  <si>
    <t>Denominación de las comisiones</t>
  </si>
  <si>
    <t>Monto bruto de las comisiones</t>
  </si>
  <si>
    <t>Monto neto de las comisiones</t>
  </si>
  <si>
    <t xml:space="preserve">Tipo de moneda de las comisiones </t>
  </si>
  <si>
    <t>Periodicidad de las comisiones</t>
  </si>
  <si>
    <t>53320</t>
  </si>
  <si>
    <t>53321</t>
  </si>
  <si>
    <t>53322</t>
  </si>
  <si>
    <t>53323</t>
  </si>
  <si>
    <t>53324</t>
  </si>
  <si>
    <t>Denominación de las dietas</t>
  </si>
  <si>
    <t>Monto bruto de las dietas</t>
  </si>
  <si>
    <t>Monto neto de las dietas</t>
  </si>
  <si>
    <t>Tipo de moneda de las dietas</t>
  </si>
  <si>
    <t>Periodicidad de las dietas</t>
  </si>
  <si>
    <t>53325</t>
  </si>
  <si>
    <t>53326</t>
  </si>
  <si>
    <t>53327</t>
  </si>
  <si>
    <t>53328</t>
  </si>
  <si>
    <t>53329</t>
  </si>
  <si>
    <t>Denominación de los bonos</t>
  </si>
  <si>
    <t>Monto bruto de los bonos</t>
  </si>
  <si>
    <t>Monto neto de los bonos</t>
  </si>
  <si>
    <t xml:space="preserve">Tipo de moneda de los bonos </t>
  </si>
  <si>
    <t>Periodicidad de los bonos</t>
  </si>
  <si>
    <t>53342</t>
  </si>
  <si>
    <t>53343</t>
  </si>
  <si>
    <t>53344</t>
  </si>
  <si>
    <t>53345</t>
  </si>
  <si>
    <t>53346</t>
  </si>
  <si>
    <t>Denominación de los estímulos</t>
  </si>
  <si>
    <t>Monto bruto de los estímulos</t>
  </si>
  <si>
    <t>Monto neto de los estímulos</t>
  </si>
  <si>
    <t xml:space="preserve">Tipo de moneda de los estímulos </t>
  </si>
  <si>
    <t>Periodicidad de los estímulos</t>
  </si>
  <si>
    <t>53362</t>
  </si>
  <si>
    <t>53363</t>
  </si>
  <si>
    <t>53364</t>
  </si>
  <si>
    <t>53365</t>
  </si>
  <si>
    <t>53366</t>
  </si>
  <si>
    <t>Denominación de los apoyos económicos</t>
  </si>
  <si>
    <t>Monto bruto de los apoyos económicos</t>
  </si>
  <si>
    <t>Monto neto de los apoyos económicos</t>
  </si>
  <si>
    <t xml:space="preserve">Tipo de moneda de los apoyos económicos </t>
  </si>
  <si>
    <t>Periodicidad de los apoyos económicos</t>
  </si>
  <si>
    <t>53347</t>
  </si>
  <si>
    <t>53348</t>
  </si>
  <si>
    <t>53349</t>
  </si>
  <si>
    <t>53350</t>
  </si>
  <si>
    <t>53351</t>
  </si>
  <si>
    <t>Denominación de las prestaciones económicas</t>
  </si>
  <si>
    <t>Monto bruto de las prestaciones económicas</t>
  </si>
  <si>
    <t>Monto neto de las prestaciones económicas</t>
  </si>
  <si>
    <t xml:space="preserve">Tipo de moneda de las prestaciones económicas </t>
  </si>
  <si>
    <t>Periodicidad de las prestaciones económicas</t>
  </si>
  <si>
    <t>53367</t>
  </si>
  <si>
    <t>53368</t>
  </si>
  <si>
    <t>Descripción de las prestaciones en especie</t>
  </si>
  <si>
    <t>Periodicidad de las prestaciones en especie</t>
  </si>
  <si>
    <t>GOBERNADOR</t>
  </si>
  <si>
    <t>TITULAR DEL EJECUTIVO</t>
  </si>
  <si>
    <t>OFICINA DEL GOBERNADOR</t>
  </si>
  <si>
    <t>RUTILIO CRUZ</t>
  </si>
  <si>
    <t>ESCANDON</t>
  </si>
  <si>
    <t>CADENAS</t>
  </si>
  <si>
    <t>PESOS</t>
  </si>
  <si>
    <t>ANALISTA TECNICA ESPECIALIZADA</t>
  </si>
  <si>
    <t xml:space="preserve">ENLACE  D </t>
  </si>
  <si>
    <t>GERALDINE</t>
  </si>
  <si>
    <t>VAZQUEZ</t>
  </si>
  <si>
    <t>LARA</t>
  </si>
  <si>
    <t>ANALISTA TECNICO ESPECIALIZADO</t>
  </si>
  <si>
    <t>ANDRES IVAN</t>
  </si>
  <si>
    <t>LOPEZ MORENO</t>
  </si>
  <si>
    <t>CHAPOY</t>
  </si>
  <si>
    <t>ASESORA</t>
  </si>
  <si>
    <t>ENLACE  F</t>
  </si>
  <si>
    <t>GEORGINA</t>
  </si>
  <si>
    <t>ZUÑIGA</t>
  </si>
  <si>
    <t>ROMAN</t>
  </si>
  <si>
    <t>COORDINADOR GENERAL DE ASESORES</t>
  </si>
  <si>
    <t xml:space="preserve">MANDO SUPERIOR </t>
  </si>
  <si>
    <t>COORDINACION GENRAL DE ASESORES DEL EJECUTIVO DEL ESTADO</t>
  </si>
  <si>
    <t>CARLOS EUGENIO</t>
  </si>
  <si>
    <t>RUIZ</t>
  </si>
  <si>
    <t>HERNANDEZ</t>
  </si>
  <si>
    <t>SRIA. EJECUTIVA DE MANDO MEDIO</t>
  </si>
  <si>
    <t xml:space="preserve">AUXILIAR ADMINISTRATIVO  C </t>
  </si>
  <si>
    <t>COORDINACION GENERAL DE ASESORES DEL EJECUTIVO DEL ESTADO</t>
  </si>
  <si>
    <t>BLANCA ESTELA</t>
  </si>
  <si>
    <t>ALEGRIA</t>
  </si>
  <si>
    <t>MORALES</t>
  </si>
  <si>
    <t>SECRETARIO PARTICULAR DEL EJECUTIVO</t>
  </si>
  <si>
    <t>MANDO SUPERIOR</t>
  </si>
  <si>
    <t>SECRETARIA PARTICULAR</t>
  </si>
  <si>
    <t>IGNACIO</t>
  </si>
  <si>
    <t>MENDEZ</t>
  </si>
  <si>
    <t>JIMENEZ</t>
  </si>
  <si>
    <t>SECRETARIO TAQUIMECANÓGRAFO C</t>
  </si>
  <si>
    <t>SECRETARIA TAQUIMECANÓGRAFA C</t>
  </si>
  <si>
    <t>EDUARDO</t>
  </si>
  <si>
    <t>TEOFILO</t>
  </si>
  <si>
    <t>AGUILAR</t>
  </si>
  <si>
    <t>SRIO. EJECUTIVO DE MANDO MEDIO</t>
  </si>
  <si>
    <t>JULIO ALBERTO</t>
  </si>
  <si>
    <t>CORDOVA</t>
  </si>
  <si>
    <t>COORDINADOR EJECUTIVO</t>
  </si>
  <si>
    <t>MANDO MEDIO SUPERIOR</t>
  </si>
  <si>
    <t>COORDINACION DE GIRAS</t>
  </si>
  <si>
    <t>DEMETRIO BALTAZAR</t>
  </si>
  <si>
    <t>FONSECA</t>
  </si>
  <si>
    <t>ALVAREZ</t>
  </si>
  <si>
    <t>COORDINADOR OPERATIVO</t>
  </si>
  <si>
    <t xml:space="preserve">MANDO OPERATIVO  G </t>
  </si>
  <si>
    <t>RAFAEL</t>
  </si>
  <si>
    <t>PALACIOS</t>
  </si>
  <si>
    <t>PASTRANA</t>
  </si>
  <si>
    <t>DIRECTOR</t>
  </si>
  <si>
    <t>MANDO MEDIO E</t>
  </si>
  <si>
    <t>DIRECCION DE LOGISTICA</t>
  </si>
  <si>
    <t>VACANTE</t>
  </si>
  <si>
    <t>AYUDANTE</t>
  </si>
  <si>
    <t xml:space="preserve">AUXILIAR DE SERVICIOS  A </t>
  </si>
  <si>
    <t>MARCELINO</t>
  </si>
  <si>
    <t>LOPEZ</t>
  </si>
  <si>
    <t>ICALNAVIL</t>
  </si>
  <si>
    <t>ANALISTA TECNICO</t>
  </si>
  <si>
    <t>ANALISTA G</t>
  </si>
  <si>
    <t>FABRICIO GABRIEL</t>
  </si>
  <si>
    <t>GONZALEZ</t>
  </si>
  <si>
    <t>DIRECCION ESTRATEGICA</t>
  </si>
  <si>
    <t>JULIO CESAR</t>
  </si>
  <si>
    <t>RODRIGUEZ</t>
  </si>
  <si>
    <t>GAMBOA</t>
  </si>
  <si>
    <t>DANIEL ADRIAN</t>
  </si>
  <si>
    <t>RAMOS</t>
  </si>
  <si>
    <t>DIRECCION DE ESTRATEGIA</t>
  </si>
  <si>
    <t>FELIX FRANCISCO</t>
  </si>
  <si>
    <t>AMADOR</t>
  </si>
  <si>
    <t>DIAZ</t>
  </si>
  <si>
    <t>DIRECCION DE EVENTOS</t>
  </si>
  <si>
    <t>LUIS ALBERTO</t>
  </si>
  <si>
    <t>VELASCO</t>
  </si>
  <si>
    <t>PROFESIONISTA</t>
  </si>
  <si>
    <t xml:space="preserve">ANALISTA  D </t>
  </si>
  <si>
    <t>EVANGELINA</t>
  </si>
  <si>
    <t>CRUZ</t>
  </si>
  <si>
    <t>MERCHANT</t>
  </si>
  <si>
    <t xml:space="preserve">AUXILIAR DE SERVICIOS  B </t>
  </si>
  <si>
    <t>SET IVAN</t>
  </si>
  <si>
    <t>RAMIREZ</t>
  </si>
  <si>
    <t>WILFREDO</t>
  </si>
  <si>
    <t>GOMEZ</t>
  </si>
  <si>
    <t>CABALLERO</t>
  </si>
  <si>
    <t>DIRECTORA</t>
  </si>
  <si>
    <t>DIRECCION DE ACCION CIVICA</t>
  </si>
  <si>
    <t>ENLACE D</t>
  </si>
  <si>
    <t xml:space="preserve">JULIO CESAR </t>
  </si>
  <si>
    <t>MARIN</t>
  </si>
  <si>
    <t>ESCOBAR</t>
  </si>
  <si>
    <t>JEFE DE DEPARTAMENTO</t>
  </si>
  <si>
    <t>DEPARTAMENTO DE PROMOCION SOCIAL Y ARTISTICA</t>
  </si>
  <si>
    <t>LUIS ENRIQUE</t>
  </si>
  <si>
    <t>DEPARTAMENTO TECNICO OPERATIVO</t>
  </si>
  <si>
    <t>AUXILIAR ADMINISTRATIVO</t>
  </si>
  <si>
    <t xml:space="preserve">AUXILIAR ADMINISTRATIVO  A </t>
  </si>
  <si>
    <t>JULIO ADRIAN</t>
  </si>
  <si>
    <t>SALAS</t>
  </si>
  <si>
    <t>LLAVEN</t>
  </si>
  <si>
    <t>DEPARTAMENTO DE DIVULGACION</t>
  </si>
  <si>
    <t>GESTORA ADMINISTRATIVA</t>
  </si>
  <si>
    <t>LILIANA</t>
  </si>
  <si>
    <t>DOMINGUEZ</t>
  </si>
  <si>
    <t>FARRERA</t>
  </si>
  <si>
    <t>COORDINADOR  DE AYUDANTIA</t>
  </si>
  <si>
    <t>ENLACE F</t>
  </si>
  <si>
    <t>BENITO IVAN</t>
  </si>
  <si>
    <t>MEJIA</t>
  </si>
  <si>
    <t>ESTRADA</t>
  </si>
  <si>
    <t xml:space="preserve">MANDO MEDIO  E </t>
  </si>
  <si>
    <t>DIRECCION DE PROTOCOLO</t>
  </si>
  <si>
    <t>CARLOS GERMAN</t>
  </si>
  <si>
    <t>RINCON</t>
  </si>
  <si>
    <t>JEFA DE DEPARTAMENTO</t>
  </si>
  <si>
    <t>DEPARTAMENTO DE ATENCIÓN A INVITADOS Y EVENTOS ESPECIALES</t>
  </si>
  <si>
    <t>ROXANA LILIAN</t>
  </si>
  <si>
    <t>MOGUEL</t>
  </si>
  <si>
    <t>PALMA</t>
  </si>
  <si>
    <t>JEFA DE LA OFICINA DE LA GUBERNATURA</t>
  </si>
  <si>
    <t>GISELA</t>
  </si>
  <si>
    <t>ENRIQUEZ</t>
  </si>
  <si>
    <t>PRADILLO</t>
  </si>
  <si>
    <t>COORDINADORA ADMINISTRATIVA</t>
  </si>
  <si>
    <t>COORDINACION ADMINISTRATIVA</t>
  </si>
  <si>
    <t>NANCY</t>
  </si>
  <si>
    <t>MONTESINOS</t>
  </si>
  <si>
    <t xml:space="preserve">ANALISTA  G </t>
  </si>
  <si>
    <t>DIEGO ANTONIO</t>
  </si>
  <si>
    <t>GARCIA</t>
  </si>
  <si>
    <t>OSORIO</t>
  </si>
  <si>
    <t>CHOFER DE MANDO SUPERIOR</t>
  </si>
  <si>
    <t xml:space="preserve">AUXILIAR DE SERVICIOS  C </t>
  </si>
  <si>
    <t>ROBERTO FELIX</t>
  </si>
  <si>
    <t>DE COSS</t>
  </si>
  <si>
    <t>JEFE DE UNIDAD</t>
  </si>
  <si>
    <t>UNIDAD DE APOYO ADMINISTRATIVO</t>
  </si>
  <si>
    <t>JEFA DE AREA</t>
  </si>
  <si>
    <t>AREA DE RECURSOS HUMANOS</t>
  </si>
  <si>
    <t>NEREYDA</t>
  </si>
  <si>
    <t xml:space="preserve">ORDAZ </t>
  </si>
  <si>
    <t>GESTORA  ADMINISTRATIVA</t>
  </si>
  <si>
    <t>DIANA JUDHIT</t>
  </si>
  <si>
    <t>RIVERA</t>
  </si>
  <si>
    <t>JEFE DE AREA</t>
  </si>
  <si>
    <t>AREA DE CONTABILIDAD Y RECURSOS FINANCIEROS</t>
  </si>
  <si>
    <t>GIESSY WILBERTH</t>
  </si>
  <si>
    <t>CALAM</t>
  </si>
  <si>
    <t>AUXILIAR C</t>
  </si>
  <si>
    <t>BELISARIO</t>
  </si>
  <si>
    <t>ALVARADO</t>
  </si>
  <si>
    <t>CLEMENTE</t>
  </si>
  <si>
    <t>AREA DE RECURSOS MATERIALES Y SERVICIOS GENERALES</t>
  </si>
  <si>
    <t>ADRIANA MARGARITA</t>
  </si>
  <si>
    <t>ABADIA</t>
  </si>
  <si>
    <t>SARMIENTO</t>
  </si>
  <si>
    <t>AREA DE PLANEACION</t>
  </si>
  <si>
    <t>AMANDA GENOVEVA</t>
  </si>
  <si>
    <t>HIDALGO</t>
  </si>
  <si>
    <t>GUTIERREZ</t>
  </si>
  <si>
    <t xml:space="preserve">ANALISTA  C </t>
  </si>
  <si>
    <t>IRINEO</t>
  </si>
  <si>
    <t>ORDOÑEZ</t>
  </si>
  <si>
    <t>HILERIO</t>
  </si>
  <si>
    <t>UNIDAD DE INFORMATICA</t>
  </si>
  <si>
    <t>AREA DE DESARROLLO DE SISTEMAS</t>
  </si>
  <si>
    <t>AREA DE PRODUCCION</t>
  </si>
  <si>
    <t>DIRECCION JURIDICA</t>
  </si>
  <si>
    <t>PEREZ</t>
  </si>
  <si>
    <t>SOLIS</t>
  </si>
  <si>
    <t xml:space="preserve">ANALISTA  H </t>
  </si>
  <si>
    <t>ALEXANDER</t>
  </si>
  <si>
    <t>ALBORES</t>
  </si>
  <si>
    <t>DE LA CRUZ</t>
  </si>
  <si>
    <t>UNIDAD DE INFORMACION PUBLICA INSTITUCIONAL</t>
  </si>
  <si>
    <t xml:space="preserve">VICTOR HUGO </t>
  </si>
  <si>
    <t>CORDERO</t>
  </si>
  <si>
    <t>ÁREA DE COORDINACIÓN Y VINCULACIÓN INSTITUCIONAL</t>
  </si>
  <si>
    <t>ÁREA DE CONTROL Y SEGUIMIENTO DE INFORMACIÓN PÚBLICA INSTITUCIONAL</t>
  </si>
  <si>
    <t>MIGUEL</t>
  </si>
  <si>
    <t>ZAVALETA</t>
  </si>
  <si>
    <t>SECRETARIO TECNICO DEL EJECUTIVO</t>
  </si>
  <si>
    <t>SECRETARIA TECNICA DEL GOBERNADOR</t>
  </si>
  <si>
    <t>PABLO FRANCISCO</t>
  </si>
  <si>
    <t>CHAVEZ</t>
  </si>
  <si>
    <t>ENLACE A</t>
  </si>
  <si>
    <t>SECRETARIA TECNCIA DEL GOBERNADOR</t>
  </si>
  <si>
    <t>KATYA ELIZABETH</t>
  </si>
  <si>
    <t>ARROYO</t>
  </si>
  <si>
    <t>ARRIOLA</t>
  </si>
  <si>
    <t>COMPENSACION POR SERVICIOS ESPECIALES BUROCRACIA</t>
  </si>
  <si>
    <t>MENSUAL</t>
  </si>
  <si>
    <t xml:space="preserve">INCENTIVO DIA DEL BUROCRATA, UTILES ESCOLARES Y ESTIMULO UNICO </t>
  </si>
  <si>
    <t>ANUAL</t>
  </si>
  <si>
    <t>INCENTIVO DIA DEL BUROCRATA, UTILES ESCOLARES,  ESTIMULO UNICO Y TRANSPORTE</t>
  </si>
  <si>
    <t>ANUAL Y TRIMESTRAL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</si>
</sst>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-* #,##0.00_-;\-* #,##0.00_-;_-* &quot;-&quot;??_-;_-@_-"/>
  </numFmts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indexed="8"/>
      <name val="Calibri"/>
      <family val="2"/>
      <scheme val="minor"/>
    </font>
    <font>
      <sz val="11"/>
      <color theme="1"/>
      <name val="Arial Narrow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43" fontId="3" fillId="0" borderId="0" applyFont="0" applyFill="0" applyBorder="0" applyAlignment="0" applyProtection="0"/>
  </cellStyleXfs>
  <cellXfs count="13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  <xf numFmtId="4" fontId="0" fillId="0" borderId="0" xfId="0" applyNumberFormat="1"/>
    <xf numFmtId="0" fontId="0" fillId="0" borderId="0" xfId="0" applyFill="1"/>
    <xf numFmtId="14" fontId="0" fillId="0" borderId="0" xfId="0" applyNumberFormat="1" applyFill="1"/>
    <xf numFmtId="43" fontId="4" fillId="0" borderId="0" xfId="1" applyFont="1" applyFill="1" applyBorder="1"/>
    <xf numFmtId="0" fontId="0" fillId="0" borderId="0" xfId="0" applyFill="1" applyAlignment="1">
      <alignment horizontal="right"/>
    </xf>
    <xf numFmtId="4" fontId="0" fillId="0" borderId="0" xfId="0" applyNumberFormat="1" applyFill="1" applyAlignment="1">
      <alignment horizontal="right"/>
    </xf>
  </cellXfs>
  <cellStyles count="2">
    <cellStyle name="Millare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theme" Target="theme/theme1.xml"/><Relationship Id="rId3" Type="http://schemas.openxmlformats.org/officeDocument/2006/relationships/worksheet" Target="worksheets/sheet3.xml"/><Relationship Id="rId21" Type="http://schemas.openxmlformats.org/officeDocument/2006/relationships/calcChain" Target="calcChain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C:\Users\humanos03\Desktop\EJERCICIO%202022%20TT\TRANSPARENCIA\TRANSPARENCIA%202023\4o.TRIM-2023%20GUBERNATURA\4o.%20TRIMESTRE%202023\18LTAIPECHF8.xlsx" TargetMode="External"/><Relationship Id="rId1" Type="http://schemas.openxmlformats.org/officeDocument/2006/relationships/externalLinkPath" Target="/Users/humanos03/Desktop/EJERCICIO%202022%20TT/TRANSPARENCIA/TRANSPARENCIA%202023/4o.TRIM-2023%20GUBERNATURA/4o.%20TRIMESTRE%202023/18LTAIPECHF8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Reporte de Formatos"/>
      <sheetName val="Hidden_1"/>
      <sheetName val="Hidden_2"/>
      <sheetName val="Hidden_3"/>
      <sheetName val="Tabla_411974"/>
      <sheetName val="Tabla_411961"/>
      <sheetName val="Tabla_411975"/>
      <sheetName val="Tabla_411945"/>
      <sheetName val="Tabla_411965"/>
      <sheetName val="Tabla_411952"/>
      <sheetName val="Tabla_411962"/>
      <sheetName val="Tabla_411953"/>
      <sheetName val="Tabla_411954"/>
      <sheetName val="Tabla_411972"/>
      <sheetName val="Tabla_411976"/>
      <sheetName val="Tabla_411973"/>
      <sheetName val="Tabla_411977"/>
    </sheetNames>
    <sheetDataSet>
      <sheetData sheetId="0"/>
      <sheetData sheetId="1"/>
      <sheetData sheetId="2"/>
      <sheetData sheetId="3">
        <row r="1">
          <cell r="A1" t="str">
            <v>Hombre</v>
          </cell>
        </row>
        <row r="2">
          <cell r="A2" t="str">
            <v>Mujer</v>
          </cell>
        </row>
      </sheetData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F60"/>
  <sheetViews>
    <sheetView tabSelected="1" topLeftCell="A2" workbookViewId="0">
      <selection activeCell="A2" sqref="A2:C2"/>
    </sheetView>
  </sheetViews>
  <sheetFormatPr baseColWidth="10" defaultColWidth="9.140625" defaultRowHeight="15" x14ac:dyDescent="0.25"/>
  <cols>
    <col min="1" max="1" width="8" bestFit="1" customWidth="1"/>
    <col min="2" max="2" width="12.140625" customWidth="1"/>
    <col min="3" max="3" width="11" customWidth="1"/>
    <col min="4" max="4" width="24.140625" customWidth="1"/>
    <col min="5" max="5" width="9.140625" customWidth="1"/>
    <col min="6" max="6" width="36.42578125" customWidth="1"/>
    <col min="7" max="7" width="33.5703125" customWidth="1"/>
    <col min="8" max="8" width="25.85546875" customWidth="1"/>
    <col min="9" max="9" width="20.5703125" bestFit="1" customWidth="1"/>
    <col min="10" max="10" width="13.5703125" bestFit="1" customWidth="1"/>
    <col min="11" max="11" width="15.42578125" bestFit="1" customWidth="1"/>
    <col min="12" max="12" width="11.7109375" customWidth="1"/>
    <col min="13" max="13" width="14.7109375" customWidth="1"/>
    <col min="14" max="14" width="11.42578125" customWidth="1"/>
    <col min="15" max="15" width="12.85546875" customWidth="1"/>
    <col min="16" max="16" width="14.7109375" customWidth="1"/>
    <col min="17" max="17" width="15.140625" customWidth="1"/>
    <col min="18" max="18" width="16.7109375" customWidth="1"/>
    <col min="19" max="19" width="19" customWidth="1"/>
    <col min="20" max="20" width="18.140625" customWidth="1"/>
    <col min="21" max="21" width="20.140625" customWidth="1"/>
    <col min="22" max="22" width="19.28515625" customWidth="1"/>
    <col min="23" max="23" width="20.5703125" customWidth="1"/>
    <col min="24" max="24" width="20.42578125" customWidth="1"/>
    <col min="25" max="25" width="19.42578125" customWidth="1"/>
    <col min="26" max="26" width="22.7109375" customWidth="1"/>
    <col min="27" max="27" width="21.85546875" customWidth="1"/>
    <col min="28" max="28" width="22" customWidth="1"/>
    <col min="29" max="29" width="17.42578125" customWidth="1"/>
    <col min="30" max="30" width="32.140625" customWidth="1"/>
    <col min="31" max="31" width="10.42578125" customWidth="1"/>
    <col min="32" max="32" width="8" bestFit="1" customWidth="1"/>
  </cols>
  <sheetData>
    <row r="1" spans="1:32" hidden="1" x14ac:dyDescent="0.25">
      <c r="A1" t="s">
        <v>0</v>
      </c>
    </row>
    <row r="2" spans="1:32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32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32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10</v>
      </c>
      <c r="H4" t="s">
        <v>10</v>
      </c>
      <c r="I4" t="s">
        <v>7</v>
      </c>
      <c r="J4" t="s">
        <v>7</v>
      </c>
      <c r="K4" t="s">
        <v>7</v>
      </c>
      <c r="L4" t="s">
        <v>9</v>
      </c>
      <c r="M4" t="s">
        <v>11</v>
      </c>
      <c r="N4" t="s">
        <v>7</v>
      </c>
      <c r="O4" t="s">
        <v>11</v>
      </c>
      <c r="P4" t="s">
        <v>7</v>
      </c>
      <c r="Q4" t="s">
        <v>12</v>
      </c>
      <c r="R4" t="s">
        <v>12</v>
      </c>
      <c r="S4" t="s">
        <v>12</v>
      </c>
      <c r="T4" t="s">
        <v>12</v>
      </c>
      <c r="U4" t="s">
        <v>12</v>
      </c>
      <c r="V4" t="s">
        <v>12</v>
      </c>
      <c r="W4" t="s">
        <v>12</v>
      </c>
      <c r="X4" t="s">
        <v>12</v>
      </c>
      <c r="Y4" t="s">
        <v>12</v>
      </c>
      <c r="Z4" t="s">
        <v>12</v>
      </c>
      <c r="AA4" t="s">
        <v>12</v>
      </c>
      <c r="AB4" t="s">
        <v>12</v>
      </c>
      <c r="AC4" t="s">
        <v>12</v>
      </c>
      <c r="AD4" t="s">
        <v>10</v>
      </c>
      <c r="AE4" t="s">
        <v>13</v>
      </c>
      <c r="AF4" t="s">
        <v>14</v>
      </c>
    </row>
    <row r="5" spans="1:32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</row>
    <row r="6" spans="1:32" x14ac:dyDescent="0.25">
      <c r="A6" s="3" t="s">
        <v>47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</row>
    <row r="7" spans="1:32" ht="39" x14ac:dyDescent="0.25">
      <c r="A7" s="2" t="s">
        <v>48</v>
      </c>
      <c r="B7" s="2" t="s">
        <v>49</v>
      </c>
      <c r="C7" s="2" t="s">
        <v>50</v>
      </c>
      <c r="D7" s="2" t="s">
        <v>51</v>
      </c>
      <c r="E7" s="2" t="s">
        <v>52</v>
      </c>
      <c r="F7" s="2" t="s">
        <v>53</v>
      </c>
      <c r="G7" s="2" t="s">
        <v>54</v>
      </c>
      <c r="H7" s="2" t="s">
        <v>55</v>
      </c>
      <c r="I7" s="2" t="s">
        <v>56</v>
      </c>
      <c r="J7" s="2" t="s">
        <v>57</v>
      </c>
      <c r="K7" s="2" t="s">
        <v>58</v>
      </c>
      <c r="L7" s="2" t="s">
        <v>59</v>
      </c>
      <c r="M7" s="2" t="s">
        <v>60</v>
      </c>
      <c r="N7" s="2" t="s">
        <v>61</v>
      </c>
      <c r="O7" s="2" t="s">
        <v>62</v>
      </c>
      <c r="P7" s="2" t="s">
        <v>63</v>
      </c>
      <c r="Q7" s="2" t="s">
        <v>64</v>
      </c>
      <c r="R7" s="2" t="s">
        <v>65</v>
      </c>
      <c r="S7" s="2" t="s">
        <v>66</v>
      </c>
      <c r="T7" s="2" t="s">
        <v>67</v>
      </c>
      <c r="U7" s="2" t="s">
        <v>68</v>
      </c>
      <c r="V7" s="2" t="s">
        <v>69</v>
      </c>
      <c r="W7" s="2" t="s">
        <v>70</v>
      </c>
      <c r="X7" s="2" t="s">
        <v>71</v>
      </c>
      <c r="Y7" s="2" t="s">
        <v>72</v>
      </c>
      <c r="Z7" s="2" t="s">
        <v>73</v>
      </c>
      <c r="AA7" s="2" t="s">
        <v>74</v>
      </c>
      <c r="AB7" s="2" t="s">
        <v>75</v>
      </c>
      <c r="AC7" s="2" t="s">
        <v>76</v>
      </c>
      <c r="AD7" s="2" t="s">
        <v>77</v>
      </c>
      <c r="AE7" s="2" t="s">
        <v>78</v>
      </c>
      <c r="AF7" s="2" t="s">
        <v>79</v>
      </c>
    </row>
    <row r="8" spans="1:32" ht="16.5" x14ac:dyDescent="0.3">
      <c r="A8" s="8">
        <v>2024</v>
      </c>
      <c r="B8" s="9">
        <v>45474</v>
      </c>
      <c r="C8" s="9">
        <v>45565</v>
      </c>
      <c r="D8" s="8" t="s">
        <v>80</v>
      </c>
      <c r="E8" s="8">
        <v>110000</v>
      </c>
      <c r="F8" s="8" t="s">
        <v>212</v>
      </c>
      <c r="G8" s="8" t="s">
        <v>213</v>
      </c>
      <c r="H8" s="8" t="s">
        <v>214</v>
      </c>
      <c r="I8" s="8" t="s">
        <v>215</v>
      </c>
      <c r="J8" s="8" t="s">
        <v>216</v>
      </c>
      <c r="K8" s="8" t="s">
        <v>217</v>
      </c>
      <c r="L8" s="8" t="s">
        <v>91</v>
      </c>
      <c r="M8" s="10">
        <v>53395.75</v>
      </c>
      <c r="N8" s="11" t="s">
        <v>218</v>
      </c>
      <c r="O8" s="8">
        <v>42049.24</v>
      </c>
      <c r="P8" s="11" t="s">
        <v>218</v>
      </c>
      <c r="Q8" s="8">
        <v>1</v>
      </c>
      <c r="Z8" s="8">
        <v>1</v>
      </c>
      <c r="AD8" t="s">
        <v>360</v>
      </c>
      <c r="AE8" s="6">
        <v>45574</v>
      </c>
    </row>
    <row r="9" spans="1:32" ht="16.5" x14ac:dyDescent="0.3">
      <c r="A9" s="8">
        <v>2024</v>
      </c>
      <c r="B9" s="9">
        <v>45474</v>
      </c>
      <c r="C9" s="9">
        <v>45565</v>
      </c>
      <c r="D9" s="8" t="s">
        <v>81</v>
      </c>
      <c r="E9" s="8">
        <v>112201</v>
      </c>
      <c r="F9" s="8" t="s">
        <v>219</v>
      </c>
      <c r="G9" s="8" t="s">
        <v>220</v>
      </c>
      <c r="H9" s="8" t="s">
        <v>214</v>
      </c>
      <c r="I9" s="8" t="s">
        <v>221</v>
      </c>
      <c r="J9" s="8" t="s">
        <v>222</v>
      </c>
      <c r="K9" s="8" t="s">
        <v>223</v>
      </c>
      <c r="L9" s="8" t="s">
        <v>92</v>
      </c>
      <c r="M9" s="10">
        <v>20575.78</v>
      </c>
      <c r="N9" s="11" t="s">
        <v>218</v>
      </c>
      <c r="O9" s="8">
        <v>17790.18</v>
      </c>
      <c r="P9" s="11" t="s">
        <v>218</v>
      </c>
      <c r="Q9" s="8">
        <v>2</v>
      </c>
      <c r="Z9" s="8">
        <v>2</v>
      </c>
      <c r="AD9" t="s">
        <v>360</v>
      </c>
      <c r="AE9" s="6">
        <v>45574</v>
      </c>
    </row>
    <row r="10" spans="1:32" ht="16.5" x14ac:dyDescent="0.3">
      <c r="A10" s="8">
        <v>2024</v>
      </c>
      <c r="B10" s="9">
        <v>45474</v>
      </c>
      <c r="C10" s="9">
        <v>45565</v>
      </c>
      <c r="D10" s="8" t="s">
        <v>81</v>
      </c>
      <c r="E10" s="8">
        <v>112201</v>
      </c>
      <c r="F10" s="8" t="s">
        <v>224</v>
      </c>
      <c r="G10" s="8" t="s">
        <v>220</v>
      </c>
      <c r="H10" s="8" t="s">
        <v>214</v>
      </c>
      <c r="I10" s="8" t="s">
        <v>225</v>
      </c>
      <c r="J10" s="8" t="s">
        <v>226</v>
      </c>
      <c r="K10" s="8" t="s">
        <v>227</v>
      </c>
      <c r="L10" s="8" t="s">
        <v>91</v>
      </c>
      <c r="M10" s="10">
        <v>20575.78</v>
      </c>
      <c r="N10" s="11" t="s">
        <v>218</v>
      </c>
      <c r="O10" s="8">
        <v>17790.18</v>
      </c>
      <c r="P10" s="11" t="s">
        <v>218</v>
      </c>
      <c r="Q10" s="8">
        <v>3</v>
      </c>
      <c r="Z10" s="8">
        <v>3</v>
      </c>
      <c r="AD10" t="s">
        <v>360</v>
      </c>
      <c r="AE10" s="6">
        <v>45574</v>
      </c>
    </row>
    <row r="11" spans="1:32" ht="16.5" x14ac:dyDescent="0.3">
      <c r="A11" s="8">
        <v>2024</v>
      </c>
      <c r="B11" s="9">
        <v>45474</v>
      </c>
      <c r="C11" s="9">
        <v>45565</v>
      </c>
      <c r="D11" s="8" t="s">
        <v>81</v>
      </c>
      <c r="E11" s="8">
        <v>111418</v>
      </c>
      <c r="F11" s="8" t="s">
        <v>228</v>
      </c>
      <c r="G11" s="8" t="s">
        <v>229</v>
      </c>
      <c r="H11" s="8" t="s">
        <v>214</v>
      </c>
      <c r="I11" s="8" t="s">
        <v>230</v>
      </c>
      <c r="J11" s="8" t="s">
        <v>231</v>
      </c>
      <c r="K11" s="8" t="s">
        <v>232</v>
      </c>
      <c r="L11" s="8" t="s">
        <v>92</v>
      </c>
      <c r="M11" s="10">
        <v>22884.98</v>
      </c>
      <c r="N11" s="11" t="s">
        <v>218</v>
      </c>
      <c r="O11" s="8">
        <v>19536.759999999998</v>
      </c>
      <c r="P11" s="11" t="s">
        <v>218</v>
      </c>
      <c r="Q11" s="8">
        <v>4</v>
      </c>
      <c r="Z11" s="8">
        <v>4</v>
      </c>
      <c r="AD11" t="s">
        <v>360</v>
      </c>
      <c r="AE11" s="6">
        <v>45574</v>
      </c>
    </row>
    <row r="12" spans="1:32" ht="16.5" x14ac:dyDescent="0.3">
      <c r="A12" s="8">
        <v>2024</v>
      </c>
      <c r="B12" s="9">
        <v>45474</v>
      </c>
      <c r="C12" s="9">
        <v>45565</v>
      </c>
      <c r="D12" s="8" t="s">
        <v>81</v>
      </c>
      <c r="E12" s="8">
        <v>111003</v>
      </c>
      <c r="F12" s="8" t="s">
        <v>233</v>
      </c>
      <c r="G12" s="8" t="s">
        <v>234</v>
      </c>
      <c r="H12" s="8" t="s">
        <v>235</v>
      </c>
      <c r="I12" s="8" t="s">
        <v>236</v>
      </c>
      <c r="J12" s="8" t="s">
        <v>237</v>
      </c>
      <c r="K12" s="8" t="s">
        <v>238</v>
      </c>
      <c r="L12" s="8" t="s">
        <v>91</v>
      </c>
      <c r="M12" s="10">
        <v>44421.89</v>
      </c>
      <c r="N12" s="11" t="s">
        <v>218</v>
      </c>
      <c r="O12" s="8">
        <v>35587.58</v>
      </c>
      <c r="P12" s="11" t="s">
        <v>218</v>
      </c>
      <c r="Q12" s="8">
        <v>5</v>
      </c>
      <c r="Z12" s="8">
        <v>5</v>
      </c>
      <c r="AD12" t="s">
        <v>360</v>
      </c>
      <c r="AE12" s="6">
        <v>45574</v>
      </c>
    </row>
    <row r="13" spans="1:32" ht="16.5" x14ac:dyDescent="0.3">
      <c r="A13" s="8">
        <v>2024</v>
      </c>
      <c r="B13" s="9">
        <v>45474</v>
      </c>
      <c r="C13" s="9">
        <v>45565</v>
      </c>
      <c r="D13" s="8" t="s">
        <v>81</v>
      </c>
      <c r="E13" s="8">
        <v>114222</v>
      </c>
      <c r="F13" s="8" t="s">
        <v>239</v>
      </c>
      <c r="G13" s="8" t="s">
        <v>240</v>
      </c>
      <c r="H13" s="8" t="s">
        <v>241</v>
      </c>
      <c r="I13" s="8" t="s">
        <v>242</v>
      </c>
      <c r="J13" s="8" t="s">
        <v>243</v>
      </c>
      <c r="K13" s="8" t="s">
        <v>244</v>
      </c>
      <c r="L13" s="8" t="s">
        <v>92</v>
      </c>
      <c r="M13" s="10">
        <v>10111.900000000001</v>
      </c>
      <c r="N13" s="11" t="s">
        <v>218</v>
      </c>
      <c r="O13" s="8">
        <v>9360.36</v>
      </c>
      <c r="P13" s="11" t="s">
        <v>218</v>
      </c>
      <c r="Q13" s="8">
        <v>6</v>
      </c>
      <c r="Z13" s="8">
        <v>6</v>
      </c>
      <c r="AD13" t="s">
        <v>360</v>
      </c>
      <c r="AE13" s="6">
        <v>45574</v>
      </c>
    </row>
    <row r="14" spans="1:32" ht="16.5" x14ac:dyDescent="0.3">
      <c r="A14" s="8">
        <v>2024</v>
      </c>
      <c r="B14" s="9">
        <v>45474</v>
      </c>
      <c r="C14" s="9">
        <v>45565</v>
      </c>
      <c r="D14" s="8" t="s">
        <v>81</v>
      </c>
      <c r="E14" s="8">
        <v>111109</v>
      </c>
      <c r="F14" s="8" t="s">
        <v>245</v>
      </c>
      <c r="G14" s="8" t="s">
        <v>246</v>
      </c>
      <c r="H14" s="8" t="s">
        <v>247</v>
      </c>
      <c r="I14" s="8" t="s">
        <v>248</v>
      </c>
      <c r="J14" s="8" t="s">
        <v>249</v>
      </c>
      <c r="K14" s="8" t="s">
        <v>250</v>
      </c>
      <c r="L14" s="8" t="s">
        <v>91</v>
      </c>
      <c r="M14" s="12">
        <v>44421.89</v>
      </c>
      <c r="N14" s="11" t="s">
        <v>218</v>
      </c>
      <c r="O14" s="10">
        <f>35587.58</f>
        <v>35587.58</v>
      </c>
      <c r="P14" s="11" t="s">
        <v>218</v>
      </c>
      <c r="Q14" s="8">
        <v>7</v>
      </c>
      <c r="Z14" s="8">
        <v>7</v>
      </c>
      <c r="AD14" t="s">
        <v>360</v>
      </c>
      <c r="AE14" s="6">
        <v>45574</v>
      </c>
    </row>
    <row r="15" spans="1:32" ht="16.5" x14ac:dyDescent="0.3">
      <c r="A15" s="8">
        <v>2024</v>
      </c>
      <c r="B15" s="9">
        <v>45474</v>
      </c>
      <c r="C15" s="9">
        <v>45565</v>
      </c>
      <c r="D15" s="8" t="s">
        <v>81</v>
      </c>
      <c r="E15" s="8">
        <v>999999</v>
      </c>
      <c r="F15" s="8" t="s">
        <v>251</v>
      </c>
      <c r="G15" s="8" t="s">
        <v>252</v>
      </c>
      <c r="H15" s="8" t="s">
        <v>247</v>
      </c>
      <c r="I15" s="8" t="s">
        <v>253</v>
      </c>
      <c r="J15" s="8" t="s">
        <v>254</v>
      </c>
      <c r="K15" s="8" t="s">
        <v>255</v>
      </c>
      <c r="L15" s="8" t="s">
        <v>91</v>
      </c>
      <c r="M15" s="12">
        <v>10863.91</v>
      </c>
      <c r="N15" s="11" t="s">
        <v>218</v>
      </c>
      <c r="O15" s="10">
        <f>(4484.13*2)</f>
        <v>8968.26</v>
      </c>
      <c r="P15" s="11" t="s">
        <v>218</v>
      </c>
      <c r="Q15" s="8">
        <v>8</v>
      </c>
      <c r="Z15" s="8">
        <v>8</v>
      </c>
      <c r="AD15" t="s">
        <v>360</v>
      </c>
      <c r="AE15" s="6">
        <v>45574</v>
      </c>
    </row>
    <row r="16" spans="1:32" ht="16.5" x14ac:dyDescent="0.3">
      <c r="A16" s="8">
        <v>2024</v>
      </c>
      <c r="B16" s="9">
        <v>45474</v>
      </c>
      <c r="C16" s="9">
        <v>45565</v>
      </c>
      <c r="D16" s="8" t="s">
        <v>81</v>
      </c>
      <c r="E16" s="8">
        <v>114222</v>
      </c>
      <c r="F16" s="8" t="s">
        <v>256</v>
      </c>
      <c r="G16" s="8" t="s">
        <v>240</v>
      </c>
      <c r="H16" s="8" t="s">
        <v>247</v>
      </c>
      <c r="I16" s="8" t="s">
        <v>257</v>
      </c>
      <c r="J16" s="8" t="s">
        <v>258</v>
      </c>
      <c r="K16" s="8" t="s">
        <v>238</v>
      </c>
      <c r="L16" s="8" t="s">
        <v>91</v>
      </c>
      <c r="M16" s="12">
        <v>10111.900000000001</v>
      </c>
      <c r="N16" s="11" t="s">
        <v>218</v>
      </c>
      <c r="O16" s="10">
        <f>9360.36</f>
        <v>9360.36</v>
      </c>
      <c r="P16" s="11" t="s">
        <v>218</v>
      </c>
      <c r="Q16" s="8">
        <v>9</v>
      </c>
      <c r="Z16" s="8">
        <v>9</v>
      </c>
      <c r="AD16" t="s">
        <v>360</v>
      </c>
      <c r="AE16" s="6">
        <v>45574</v>
      </c>
    </row>
    <row r="17" spans="1:31" ht="16.5" x14ac:dyDescent="0.3">
      <c r="A17" s="8">
        <v>2024</v>
      </c>
      <c r="B17" s="9">
        <v>45474</v>
      </c>
      <c r="C17" s="9">
        <v>45565</v>
      </c>
      <c r="D17" s="8" t="s">
        <v>81</v>
      </c>
      <c r="E17" s="8">
        <v>111206</v>
      </c>
      <c r="F17" s="8" t="s">
        <v>259</v>
      </c>
      <c r="G17" s="8" t="s">
        <v>260</v>
      </c>
      <c r="H17" s="8" t="s">
        <v>261</v>
      </c>
      <c r="I17" s="8" t="s">
        <v>262</v>
      </c>
      <c r="J17" s="8" t="s">
        <v>263</v>
      </c>
      <c r="K17" s="8" t="s">
        <v>264</v>
      </c>
      <c r="L17" s="8" t="s">
        <v>91</v>
      </c>
      <c r="M17" s="10">
        <v>23468.83</v>
      </c>
      <c r="N17" s="11" t="s">
        <v>218</v>
      </c>
      <c r="O17" s="10">
        <f>19978.74</f>
        <v>19978.740000000002</v>
      </c>
      <c r="P17" s="11" t="s">
        <v>218</v>
      </c>
      <c r="Q17" s="8">
        <v>10</v>
      </c>
      <c r="Z17" s="8">
        <v>10</v>
      </c>
      <c r="AD17" t="s">
        <v>360</v>
      </c>
      <c r="AE17" s="6">
        <v>45574</v>
      </c>
    </row>
    <row r="18" spans="1:31" ht="16.5" x14ac:dyDescent="0.3">
      <c r="A18" s="8">
        <v>2024</v>
      </c>
      <c r="B18" s="9">
        <v>45474</v>
      </c>
      <c r="C18" s="9">
        <v>45565</v>
      </c>
      <c r="D18" s="8" t="s">
        <v>81</v>
      </c>
      <c r="E18" s="8">
        <v>111506</v>
      </c>
      <c r="F18" s="8" t="s">
        <v>265</v>
      </c>
      <c r="G18" s="8" t="s">
        <v>266</v>
      </c>
      <c r="H18" s="8" t="s">
        <v>261</v>
      </c>
      <c r="I18" s="8" t="s">
        <v>267</v>
      </c>
      <c r="J18" s="8" t="s">
        <v>268</v>
      </c>
      <c r="K18" s="8" t="s">
        <v>269</v>
      </c>
      <c r="L18" s="8" t="s">
        <v>91</v>
      </c>
      <c r="M18" s="10">
        <v>18086.98</v>
      </c>
      <c r="N18" s="11" t="s">
        <v>218</v>
      </c>
      <c r="O18" s="10">
        <f>15907.76</f>
        <v>15907.76</v>
      </c>
      <c r="P18" s="11" t="s">
        <v>218</v>
      </c>
      <c r="Q18" s="8">
        <v>11</v>
      </c>
      <c r="Z18" s="8">
        <v>11</v>
      </c>
      <c r="AD18" t="s">
        <v>360</v>
      </c>
      <c r="AE18" s="6">
        <v>45574</v>
      </c>
    </row>
    <row r="19" spans="1:31" ht="16.5" x14ac:dyDescent="0.3">
      <c r="A19" s="8">
        <v>2024</v>
      </c>
      <c r="B19" s="9">
        <v>45474</v>
      </c>
      <c r="C19" s="9">
        <v>45565</v>
      </c>
      <c r="D19" s="8" t="s">
        <v>81</v>
      </c>
      <c r="E19" s="8">
        <v>111306</v>
      </c>
      <c r="F19" s="8" t="s">
        <v>270</v>
      </c>
      <c r="G19" s="8" t="s">
        <v>271</v>
      </c>
      <c r="H19" s="8" t="s">
        <v>272</v>
      </c>
      <c r="I19" s="8" t="s">
        <v>273</v>
      </c>
      <c r="J19" s="8" t="s">
        <v>273</v>
      </c>
      <c r="K19" s="8" t="s">
        <v>273</v>
      </c>
      <c r="L19" s="8"/>
      <c r="M19" s="12">
        <v>20933.73</v>
      </c>
      <c r="N19" s="11" t="s">
        <v>218</v>
      </c>
      <c r="O19" s="10">
        <f>18060.92</f>
        <v>18060.919999999998</v>
      </c>
      <c r="P19" s="11" t="s">
        <v>218</v>
      </c>
      <c r="Q19" s="8">
        <v>12</v>
      </c>
      <c r="Z19" s="8">
        <v>12</v>
      </c>
      <c r="AD19" t="s">
        <v>360</v>
      </c>
      <c r="AE19" s="6">
        <v>45574</v>
      </c>
    </row>
    <row r="20" spans="1:31" ht="16.5" x14ac:dyDescent="0.3">
      <c r="A20" s="8">
        <v>2024</v>
      </c>
      <c r="B20" s="9">
        <v>45474</v>
      </c>
      <c r="C20" s="9">
        <v>45565</v>
      </c>
      <c r="D20" s="8" t="s">
        <v>81</v>
      </c>
      <c r="E20" s="8">
        <v>114206</v>
      </c>
      <c r="F20" s="8" t="s">
        <v>274</v>
      </c>
      <c r="G20" s="8" t="s">
        <v>275</v>
      </c>
      <c r="H20" s="8" t="s">
        <v>272</v>
      </c>
      <c r="I20" s="8" t="s">
        <v>276</v>
      </c>
      <c r="J20" s="8" t="s">
        <v>277</v>
      </c>
      <c r="K20" s="8" t="s">
        <v>278</v>
      </c>
      <c r="L20" s="8" t="s">
        <v>91</v>
      </c>
      <c r="M20" s="12">
        <v>9994.07</v>
      </c>
      <c r="N20" s="11" t="s">
        <v>218</v>
      </c>
      <c r="O20" s="10">
        <f>9258.26</f>
        <v>9258.26</v>
      </c>
      <c r="P20" s="11" t="s">
        <v>218</v>
      </c>
      <c r="Q20" s="8">
        <v>13</v>
      </c>
      <c r="Z20" s="8">
        <v>13</v>
      </c>
      <c r="AD20" t="s">
        <v>360</v>
      </c>
      <c r="AE20" s="6">
        <v>45574</v>
      </c>
    </row>
    <row r="21" spans="1:31" ht="16.5" x14ac:dyDescent="0.3">
      <c r="A21" s="8">
        <v>2024</v>
      </c>
      <c r="B21" s="9">
        <v>45474</v>
      </c>
      <c r="C21" s="9">
        <v>45565</v>
      </c>
      <c r="D21" s="8" t="s">
        <v>81</v>
      </c>
      <c r="E21" s="8">
        <v>112232</v>
      </c>
      <c r="F21" s="8" t="s">
        <v>279</v>
      </c>
      <c r="G21" s="8" t="s">
        <v>280</v>
      </c>
      <c r="H21" s="8" t="s">
        <v>272</v>
      </c>
      <c r="I21" s="8" t="s">
        <v>281</v>
      </c>
      <c r="J21" s="8" t="s">
        <v>282</v>
      </c>
      <c r="K21" s="8" t="s">
        <v>277</v>
      </c>
      <c r="L21" s="8" t="s">
        <v>91</v>
      </c>
      <c r="M21" s="12">
        <v>16746.059999999998</v>
      </c>
      <c r="N21" s="11" t="s">
        <v>218</v>
      </c>
      <c r="O21" s="10">
        <f t="shared" ref="O21" si="0">14963.7</f>
        <v>14963.7</v>
      </c>
      <c r="P21" s="11" t="s">
        <v>218</v>
      </c>
      <c r="Q21" s="8">
        <v>14</v>
      </c>
      <c r="Z21" s="8">
        <v>14</v>
      </c>
      <c r="AD21" t="s">
        <v>360</v>
      </c>
      <c r="AE21" s="6">
        <v>45574</v>
      </c>
    </row>
    <row r="22" spans="1:31" ht="16.5" x14ac:dyDescent="0.3">
      <c r="A22" s="8">
        <v>2024</v>
      </c>
      <c r="B22" s="9">
        <v>45474</v>
      </c>
      <c r="C22" s="9">
        <v>45565</v>
      </c>
      <c r="D22" s="8" t="s">
        <v>81</v>
      </c>
      <c r="E22" s="8">
        <v>111306</v>
      </c>
      <c r="F22" s="8" t="s">
        <v>270</v>
      </c>
      <c r="G22" s="8" t="s">
        <v>271</v>
      </c>
      <c r="H22" s="8" t="s">
        <v>283</v>
      </c>
      <c r="I22" s="8" t="s">
        <v>284</v>
      </c>
      <c r="J22" s="8" t="s">
        <v>285</v>
      </c>
      <c r="K22" s="8" t="s">
        <v>286</v>
      </c>
      <c r="L22" s="8" t="s">
        <v>91</v>
      </c>
      <c r="M22" s="12">
        <v>20933.73</v>
      </c>
      <c r="N22" s="11" t="s">
        <v>218</v>
      </c>
      <c r="O22" s="10">
        <f>18060.92</f>
        <v>18060.919999999998</v>
      </c>
      <c r="P22" s="11" t="s">
        <v>218</v>
      </c>
      <c r="Q22" s="8">
        <v>15</v>
      </c>
      <c r="Z22" s="8">
        <v>15</v>
      </c>
      <c r="AD22" t="s">
        <v>360</v>
      </c>
      <c r="AE22" s="6">
        <v>45574</v>
      </c>
    </row>
    <row r="23" spans="1:31" ht="16.5" x14ac:dyDescent="0.3">
      <c r="A23" s="8">
        <v>2024</v>
      </c>
      <c r="B23" s="9">
        <v>45474</v>
      </c>
      <c r="C23" s="9">
        <v>45565</v>
      </c>
      <c r="D23" s="8" t="s">
        <v>81</v>
      </c>
      <c r="E23" s="8">
        <v>114222</v>
      </c>
      <c r="F23" s="8" t="s">
        <v>256</v>
      </c>
      <c r="G23" s="8" t="s">
        <v>240</v>
      </c>
      <c r="H23" s="8" t="s">
        <v>283</v>
      </c>
      <c r="I23" s="8" t="s">
        <v>287</v>
      </c>
      <c r="J23" s="8" t="s">
        <v>268</v>
      </c>
      <c r="K23" s="8" t="s">
        <v>288</v>
      </c>
      <c r="L23" s="8" t="s">
        <v>91</v>
      </c>
      <c r="M23" s="12">
        <v>10111.900000000001</v>
      </c>
      <c r="N23" s="11" t="s">
        <v>218</v>
      </c>
      <c r="O23" s="10">
        <f>9360.36</f>
        <v>9360.36</v>
      </c>
      <c r="P23" s="11" t="s">
        <v>218</v>
      </c>
      <c r="Q23" s="8">
        <v>16</v>
      </c>
      <c r="Z23" s="8">
        <v>16</v>
      </c>
      <c r="AD23" t="s">
        <v>360</v>
      </c>
      <c r="AE23" s="6">
        <v>45574</v>
      </c>
    </row>
    <row r="24" spans="1:31" ht="16.5" x14ac:dyDescent="0.3">
      <c r="A24" s="8">
        <v>2024</v>
      </c>
      <c r="B24" s="9">
        <v>45474</v>
      </c>
      <c r="C24" s="9">
        <v>45565</v>
      </c>
      <c r="D24" s="8" t="s">
        <v>81</v>
      </c>
      <c r="E24" s="8">
        <v>112232</v>
      </c>
      <c r="F24" s="8" t="s">
        <v>279</v>
      </c>
      <c r="G24" s="8" t="s">
        <v>280</v>
      </c>
      <c r="H24" s="8" t="s">
        <v>289</v>
      </c>
      <c r="I24" s="8" t="s">
        <v>290</v>
      </c>
      <c r="J24" s="8" t="s">
        <v>291</v>
      </c>
      <c r="K24" s="8" t="s">
        <v>292</v>
      </c>
      <c r="L24" s="8" t="s">
        <v>91</v>
      </c>
      <c r="M24" s="12">
        <v>16746.059999999998</v>
      </c>
      <c r="N24" s="11" t="s">
        <v>218</v>
      </c>
      <c r="O24" s="10">
        <f t="shared" ref="O24" si="1">14963.7</f>
        <v>14963.7</v>
      </c>
      <c r="P24" s="11" t="s">
        <v>218</v>
      </c>
      <c r="Q24" s="8">
        <v>17</v>
      </c>
      <c r="Z24" s="8">
        <v>17</v>
      </c>
      <c r="AD24" t="s">
        <v>360</v>
      </c>
      <c r="AE24" s="6">
        <v>45574</v>
      </c>
    </row>
    <row r="25" spans="1:31" ht="16.5" x14ac:dyDescent="0.3">
      <c r="A25" s="8">
        <v>2024</v>
      </c>
      <c r="B25" s="9">
        <v>45474</v>
      </c>
      <c r="C25" s="9">
        <v>45565</v>
      </c>
      <c r="D25" s="8" t="s">
        <v>81</v>
      </c>
      <c r="E25" s="8">
        <v>111306</v>
      </c>
      <c r="F25" s="8" t="s">
        <v>270</v>
      </c>
      <c r="G25" s="8" t="s">
        <v>271</v>
      </c>
      <c r="H25" s="8" t="s">
        <v>293</v>
      </c>
      <c r="I25" s="8" t="s">
        <v>294</v>
      </c>
      <c r="J25" s="8" t="s">
        <v>255</v>
      </c>
      <c r="K25" s="8" t="s">
        <v>295</v>
      </c>
      <c r="L25" s="8" t="s">
        <v>91</v>
      </c>
      <c r="M25" s="12">
        <v>20933.73</v>
      </c>
      <c r="N25" s="11" t="s">
        <v>218</v>
      </c>
      <c r="O25" s="10">
        <f>18060.92</f>
        <v>18060.919999999998</v>
      </c>
      <c r="P25" s="11" t="s">
        <v>218</v>
      </c>
      <c r="Q25" s="8">
        <v>18</v>
      </c>
      <c r="Z25" s="8">
        <v>18</v>
      </c>
      <c r="AD25" t="s">
        <v>360</v>
      </c>
      <c r="AE25" s="6">
        <v>45574</v>
      </c>
    </row>
    <row r="26" spans="1:31" ht="16.5" x14ac:dyDescent="0.3">
      <c r="A26" s="8">
        <v>2024</v>
      </c>
      <c r="B26" s="9">
        <v>45474</v>
      </c>
      <c r="C26" s="9">
        <v>45565</v>
      </c>
      <c r="D26" s="8" t="s">
        <v>81</v>
      </c>
      <c r="E26" s="8">
        <v>112423</v>
      </c>
      <c r="F26" s="8" t="s">
        <v>296</v>
      </c>
      <c r="G26" s="8" t="s">
        <v>297</v>
      </c>
      <c r="H26" s="8" t="s">
        <v>293</v>
      </c>
      <c r="I26" s="8" t="s">
        <v>298</v>
      </c>
      <c r="J26" s="8" t="s">
        <v>299</v>
      </c>
      <c r="K26" s="8" t="s">
        <v>300</v>
      </c>
      <c r="L26" s="8" t="s">
        <v>92</v>
      </c>
      <c r="M26" s="12">
        <v>12885.02</v>
      </c>
      <c r="N26" s="11" t="s">
        <v>218</v>
      </c>
      <c r="O26" s="10">
        <f>11749.92</f>
        <v>11749.92</v>
      </c>
      <c r="P26" s="11" t="s">
        <v>218</v>
      </c>
      <c r="Q26" s="8">
        <v>19</v>
      </c>
      <c r="Z26" s="8">
        <v>19</v>
      </c>
      <c r="AD26" t="s">
        <v>360</v>
      </c>
      <c r="AE26" s="6">
        <v>45574</v>
      </c>
    </row>
    <row r="27" spans="1:31" ht="16.5" x14ac:dyDescent="0.3">
      <c r="A27" s="8">
        <v>2024</v>
      </c>
      <c r="B27" s="9">
        <v>45474</v>
      </c>
      <c r="C27" s="9">
        <v>45565</v>
      </c>
      <c r="D27" s="8" t="s">
        <v>81</v>
      </c>
      <c r="E27" s="8">
        <v>113417</v>
      </c>
      <c r="F27" s="8" t="s">
        <v>274</v>
      </c>
      <c r="G27" s="8" t="s">
        <v>301</v>
      </c>
      <c r="H27" s="8" t="s">
        <v>293</v>
      </c>
      <c r="I27" s="8" t="s">
        <v>302</v>
      </c>
      <c r="J27" s="8" t="s">
        <v>303</v>
      </c>
      <c r="K27" s="8" t="s">
        <v>238</v>
      </c>
      <c r="L27" s="8" t="s">
        <v>91</v>
      </c>
      <c r="M27" s="12">
        <v>10103.99</v>
      </c>
      <c r="N27" s="11" t="s">
        <v>218</v>
      </c>
      <c r="O27" s="10">
        <f>9743.5</f>
        <v>9743.5</v>
      </c>
      <c r="P27" s="11" t="s">
        <v>218</v>
      </c>
      <c r="Q27" s="8">
        <v>20</v>
      </c>
      <c r="Z27" s="8">
        <v>20</v>
      </c>
      <c r="AD27" t="s">
        <v>360</v>
      </c>
      <c r="AE27" s="6">
        <v>45574</v>
      </c>
    </row>
    <row r="28" spans="1:31" ht="16.5" x14ac:dyDescent="0.3">
      <c r="A28" s="8">
        <v>2024</v>
      </c>
      <c r="B28" s="9">
        <v>45474</v>
      </c>
      <c r="C28" s="9">
        <v>45565</v>
      </c>
      <c r="D28" s="8" t="s">
        <v>81</v>
      </c>
      <c r="E28" s="8">
        <v>112232</v>
      </c>
      <c r="F28" s="8" t="s">
        <v>279</v>
      </c>
      <c r="G28" s="8" t="s">
        <v>280</v>
      </c>
      <c r="H28" s="8" t="s">
        <v>293</v>
      </c>
      <c r="I28" s="8" t="s">
        <v>304</v>
      </c>
      <c r="J28" s="8" t="s">
        <v>305</v>
      </c>
      <c r="K28" s="8" t="s">
        <v>306</v>
      </c>
      <c r="L28" s="8" t="s">
        <v>91</v>
      </c>
      <c r="M28" s="12">
        <v>16746.059999999998</v>
      </c>
      <c r="N28" s="11" t="s">
        <v>218</v>
      </c>
      <c r="O28" s="10">
        <f t="shared" ref="O28" si="2">14963.7</f>
        <v>14963.7</v>
      </c>
      <c r="P28" s="11" t="s">
        <v>218</v>
      </c>
      <c r="Q28" s="8">
        <v>21</v>
      </c>
      <c r="Z28" s="8">
        <v>21</v>
      </c>
      <c r="AD28" t="s">
        <v>360</v>
      </c>
      <c r="AE28" s="6">
        <v>45574</v>
      </c>
    </row>
    <row r="29" spans="1:31" ht="16.5" x14ac:dyDescent="0.3">
      <c r="A29" s="8">
        <v>2024</v>
      </c>
      <c r="B29" s="9">
        <v>45474</v>
      </c>
      <c r="C29" s="9">
        <v>45565</v>
      </c>
      <c r="D29" s="8" t="s">
        <v>81</v>
      </c>
      <c r="E29" s="8">
        <v>111306</v>
      </c>
      <c r="F29" s="8" t="s">
        <v>307</v>
      </c>
      <c r="G29" s="8" t="s">
        <v>271</v>
      </c>
      <c r="H29" s="8" t="s">
        <v>308</v>
      </c>
      <c r="I29" s="8" t="s">
        <v>273</v>
      </c>
      <c r="J29" s="8" t="s">
        <v>273</v>
      </c>
      <c r="K29" s="8" t="s">
        <v>273</v>
      </c>
      <c r="L29" s="8"/>
      <c r="M29" s="12">
        <v>20933.73</v>
      </c>
      <c r="N29" s="11" t="s">
        <v>218</v>
      </c>
      <c r="O29" s="10">
        <f>18060.92</f>
        <v>18060.919999999998</v>
      </c>
      <c r="P29" s="11" t="s">
        <v>218</v>
      </c>
      <c r="Q29" s="8">
        <v>22</v>
      </c>
      <c r="Z29" s="8">
        <v>22</v>
      </c>
      <c r="AD29" t="s">
        <v>360</v>
      </c>
      <c r="AE29" s="6">
        <v>45574</v>
      </c>
    </row>
    <row r="30" spans="1:31" ht="16.5" x14ac:dyDescent="0.3">
      <c r="A30" s="8">
        <v>2024</v>
      </c>
      <c r="B30" s="9">
        <v>45474</v>
      </c>
      <c r="C30" s="9">
        <v>45565</v>
      </c>
      <c r="D30" s="8" t="s">
        <v>81</v>
      </c>
      <c r="E30" s="8">
        <v>112201</v>
      </c>
      <c r="F30" s="8" t="s">
        <v>224</v>
      </c>
      <c r="G30" s="8" t="s">
        <v>309</v>
      </c>
      <c r="H30" s="8" t="s">
        <v>308</v>
      </c>
      <c r="I30" s="8" t="s">
        <v>310</v>
      </c>
      <c r="J30" s="8" t="s">
        <v>311</v>
      </c>
      <c r="K30" s="8" t="s">
        <v>312</v>
      </c>
      <c r="L30" s="8" t="s">
        <v>91</v>
      </c>
      <c r="M30" s="12">
        <v>20575.78</v>
      </c>
      <c r="N30" s="11" t="s">
        <v>218</v>
      </c>
      <c r="O30" s="10">
        <f>17790.18</f>
        <v>17790.18</v>
      </c>
      <c r="P30" s="11" t="s">
        <v>218</v>
      </c>
      <c r="Q30" s="8">
        <v>23</v>
      </c>
      <c r="Z30" s="8">
        <v>23</v>
      </c>
      <c r="AD30" t="s">
        <v>360</v>
      </c>
      <c r="AE30" s="6">
        <v>45574</v>
      </c>
    </row>
    <row r="31" spans="1:31" ht="16.5" x14ac:dyDescent="0.3">
      <c r="A31" s="8">
        <v>2024</v>
      </c>
      <c r="B31" s="9">
        <v>45474</v>
      </c>
      <c r="C31" s="9">
        <v>45565</v>
      </c>
      <c r="D31" s="8" t="s">
        <v>81</v>
      </c>
      <c r="E31" s="8">
        <v>111501</v>
      </c>
      <c r="F31" s="8" t="s">
        <v>313</v>
      </c>
      <c r="G31" s="8" t="s">
        <v>266</v>
      </c>
      <c r="H31" s="8" t="s">
        <v>314</v>
      </c>
      <c r="I31" s="8" t="s">
        <v>315</v>
      </c>
      <c r="J31" s="8" t="s">
        <v>277</v>
      </c>
      <c r="K31" s="8" t="s">
        <v>277</v>
      </c>
      <c r="L31" s="8" t="s">
        <v>91</v>
      </c>
      <c r="M31" s="12">
        <v>18086.98</v>
      </c>
      <c r="N31" s="11" t="s">
        <v>218</v>
      </c>
      <c r="O31" s="10">
        <f>15907.76</f>
        <v>15907.76</v>
      </c>
      <c r="P31" s="11" t="s">
        <v>218</v>
      </c>
      <c r="Q31" s="8">
        <v>24</v>
      </c>
      <c r="Z31" s="8">
        <v>24</v>
      </c>
      <c r="AD31" t="s">
        <v>360</v>
      </c>
      <c r="AE31" s="6">
        <v>45574</v>
      </c>
    </row>
    <row r="32" spans="1:31" ht="16.5" x14ac:dyDescent="0.3">
      <c r="A32" s="8">
        <v>2024</v>
      </c>
      <c r="B32" s="9">
        <v>45474</v>
      </c>
      <c r="C32" s="9">
        <v>45565</v>
      </c>
      <c r="D32" s="8" t="s">
        <v>81</v>
      </c>
      <c r="E32" s="8">
        <v>111501</v>
      </c>
      <c r="F32" s="8" t="s">
        <v>313</v>
      </c>
      <c r="G32" s="8" t="s">
        <v>266</v>
      </c>
      <c r="H32" s="8" t="s">
        <v>316</v>
      </c>
      <c r="I32" s="8" t="s">
        <v>273</v>
      </c>
      <c r="J32" s="8" t="s">
        <v>273</v>
      </c>
      <c r="K32" s="8" t="s">
        <v>273</v>
      </c>
      <c r="L32" s="8"/>
      <c r="M32" s="12">
        <v>18086.98</v>
      </c>
      <c r="N32" s="11" t="s">
        <v>218</v>
      </c>
      <c r="O32" s="10">
        <f>15907.76</f>
        <v>15907.76</v>
      </c>
      <c r="P32" s="11" t="s">
        <v>218</v>
      </c>
      <c r="Q32" s="8">
        <v>25</v>
      </c>
      <c r="Z32" s="8">
        <v>25</v>
      </c>
      <c r="AD32" t="s">
        <v>360</v>
      </c>
      <c r="AE32" s="6">
        <v>45574</v>
      </c>
    </row>
    <row r="33" spans="1:31" ht="16.5" x14ac:dyDescent="0.3">
      <c r="A33" s="8">
        <v>2024</v>
      </c>
      <c r="B33" s="9">
        <v>45474</v>
      </c>
      <c r="C33" s="9">
        <v>45565</v>
      </c>
      <c r="D33" s="8" t="s">
        <v>81</v>
      </c>
      <c r="E33" s="8">
        <v>114216</v>
      </c>
      <c r="F33" s="8" t="s">
        <v>317</v>
      </c>
      <c r="G33" s="8" t="s">
        <v>318</v>
      </c>
      <c r="H33" s="8" t="s">
        <v>316</v>
      </c>
      <c r="I33" s="8" t="s">
        <v>319</v>
      </c>
      <c r="J33" s="8" t="s">
        <v>320</v>
      </c>
      <c r="K33" s="8" t="s">
        <v>321</v>
      </c>
      <c r="L33" s="8" t="s">
        <v>91</v>
      </c>
      <c r="M33" s="12">
        <v>9884.14</v>
      </c>
      <c r="N33" s="11" t="s">
        <v>218</v>
      </c>
      <c r="O33" s="10">
        <f>4776.53*2</f>
        <v>9553.06</v>
      </c>
      <c r="P33" s="11" t="s">
        <v>218</v>
      </c>
      <c r="Q33" s="8">
        <v>26</v>
      </c>
      <c r="Z33" s="8">
        <v>26</v>
      </c>
      <c r="AD33" t="s">
        <v>360</v>
      </c>
      <c r="AE33" s="6">
        <v>45574</v>
      </c>
    </row>
    <row r="34" spans="1:31" ht="16.5" x14ac:dyDescent="0.3">
      <c r="A34" s="8">
        <v>2024</v>
      </c>
      <c r="B34" s="9">
        <v>45474</v>
      </c>
      <c r="C34" s="9">
        <v>45565</v>
      </c>
      <c r="D34" s="8" t="s">
        <v>81</v>
      </c>
      <c r="E34" s="8">
        <v>111501</v>
      </c>
      <c r="F34" s="8" t="s">
        <v>313</v>
      </c>
      <c r="G34" s="8" t="s">
        <v>266</v>
      </c>
      <c r="H34" s="8" t="s">
        <v>322</v>
      </c>
      <c r="I34" s="8" t="s">
        <v>273</v>
      </c>
      <c r="J34" s="8" t="s">
        <v>273</v>
      </c>
      <c r="K34" s="8" t="s">
        <v>273</v>
      </c>
      <c r="L34" s="8"/>
      <c r="M34" s="12">
        <v>18086.98</v>
      </c>
      <c r="N34" s="11" t="s">
        <v>218</v>
      </c>
      <c r="O34" s="10">
        <f>15907.76</f>
        <v>15907.76</v>
      </c>
      <c r="P34" s="11" t="s">
        <v>218</v>
      </c>
      <c r="Q34" s="8">
        <v>27</v>
      </c>
      <c r="Z34" s="8">
        <v>27</v>
      </c>
      <c r="AD34" t="s">
        <v>360</v>
      </c>
      <c r="AE34" s="6">
        <v>45574</v>
      </c>
    </row>
    <row r="35" spans="1:31" ht="16.5" x14ac:dyDescent="0.3">
      <c r="A35" s="8">
        <v>2024</v>
      </c>
      <c r="B35" s="9">
        <v>45474</v>
      </c>
      <c r="C35" s="9">
        <v>45565</v>
      </c>
      <c r="D35" s="8" t="s">
        <v>81</v>
      </c>
      <c r="E35" s="8">
        <v>114201</v>
      </c>
      <c r="F35" s="8" t="s">
        <v>323</v>
      </c>
      <c r="G35" s="8" t="s">
        <v>240</v>
      </c>
      <c r="H35" s="8" t="s">
        <v>322</v>
      </c>
      <c r="I35" s="8" t="s">
        <v>324</v>
      </c>
      <c r="J35" s="8" t="s">
        <v>325</v>
      </c>
      <c r="K35" s="8" t="s">
        <v>326</v>
      </c>
      <c r="L35" s="8" t="s">
        <v>92</v>
      </c>
      <c r="M35" s="12">
        <v>10111.900000000001</v>
      </c>
      <c r="N35" s="11" t="s">
        <v>218</v>
      </c>
      <c r="O35" s="10">
        <f>9360.36</f>
        <v>9360.36</v>
      </c>
      <c r="P35" s="11" t="s">
        <v>218</v>
      </c>
      <c r="Q35" s="8">
        <v>28</v>
      </c>
      <c r="Z35" s="8">
        <v>28</v>
      </c>
      <c r="AD35" t="s">
        <v>360</v>
      </c>
      <c r="AE35" s="6">
        <v>45574</v>
      </c>
    </row>
    <row r="36" spans="1:31" ht="16.5" x14ac:dyDescent="0.3">
      <c r="A36" s="8">
        <v>2024</v>
      </c>
      <c r="B36" s="9">
        <v>45474</v>
      </c>
      <c r="C36" s="9">
        <v>45565</v>
      </c>
      <c r="D36" s="8" t="s">
        <v>81</v>
      </c>
      <c r="E36" s="8">
        <v>111214</v>
      </c>
      <c r="F36" s="8" t="s">
        <v>327</v>
      </c>
      <c r="G36" s="8" t="s">
        <v>328</v>
      </c>
      <c r="H36" s="8" t="s">
        <v>214</v>
      </c>
      <c r="I36" s="8" t="s">
        <v>329</v>
      </c>
      <c r="J36" s="8" t="s">
        <v>330</v>
      </c>
      <c r="K36" s="8" t="s">
        <v>331</v>
      </c>
      <c r="L36" s="8" t="s">
        <v>91</v>
      </c>
      <c r="M36" s="12">
        <v>22884.98</v>
      </c>
      <c r="N36" s="11" t="s">
        <v>218</v>
      </c>
      <c r="O36" s="10">
        <f>19536.76</f>
        <v>19536.759999999998</v>
      </c>
      <c r="P36" s="11" t="s">
        <v>218</v>
      </c>
      <c r="Q36" s="8">
        <v>29</v>
      </c>
      <c r="Z36" s="8">
        <v>29</v>
      </c>
      <c r="AD36" t="s">
        <v>360</v>
      </c>
      <c r="AE36" s="6">
        <v>45574</v>
      </c>
    </row>
    <row r="37" spans="1:31" ht="16.5" x14ac:dyDescent="0.3">
      <c r="A37" s="8">
        <v>2024</v>
      </c>
      <c r="B37" s="9">
        <v>45474</v>
      </c>
      <c r="C37" s="9">
        <v>45565</v>
      </c>
      <c r="D37" s="8" t="s">
        <v>81</v>
      </c>
      <c r="E37" s="8">
        <v>111306</v>
      </c>
      <c r="F37" s="8" t="s">
        <v>270</v>
      </c>
      <c r="G37" s="8" t="s">
        <v>332</v>
      </c>
      <c r="H37" s="8" t="s">
        <v>333</v>
      </c>
      <c r="I37" s="8" t="s">
        <v>334</v>
      </c>
      <c r="J37" s="8" t="s">
        <v>335</v>
      </c>
      <c r="K37" s="8" t="s">
        <v>237</v>
      </c>
      <c r="L37" s="8" t="s">
        <v>91</v>
      </c>
      <c r="M37" s="12">
        <v>20933.73</v>
      </c>
      <c r="N37" s="11" t="s">
        <v>218</v>
      </c>
      <c r="O37" s="10">
        <f>18060.92</f>
        <v>18060.919999999998</v>
      </c>
      <c r="P37" s="11" t="s">
        <v>218</v>
      </c>
      <c r="Q37" s="8">
        <v>30</v>
      </c>
      <c r="Z37" s="8">
        <v>30</v>
      </c>
      <c r="AD37" t="s">
        <v>360</v>
      </c>
      <c r="AE37" s="6">
        <v>45574</v>
      </c>
    </row>
    <row r="38" spans="1:31" ht="16.5" x14ac:dyDescent="0.3">
      <c r="A38" s="8">
        <v>2024</v>
      </c>
      <c r="B38" s="9">
        <v>45474</v>
      </c>
      <c r="C38" s="9">
        <v>45565</v>
      </c>
      <c r="D38" s="8" t="s">
        <v>81</v>
      </c>
      <c r="E38" s="8">
        <v>111501</v>
      </c>
      <c r="F38" s="8" t="s">
        <v>336</v>
      </c>
      <c r="G38" s="8" t="s">
        <v>266</v>
      </c>
      <c r="H38" s="8" t="s">
        <v>337</v>
      </c>
      <c r="I38" s="8" t="s">
        <v>338</v>
      </c>
      <c r="J38" s="8" t="s">
        <v>339</v>
      </c>
      <c r="K38" s="8" t="s">
        <v>340</v>
      </c>
      <c r="L38" s="8" t="s">
        <v>92</v>
      </c>
      <c r="M38" s="12">
        <v>18086.98</v>
      </c>
      <c r="N38" s="11" t="s">
        <v>218</v>
      </c>
      <c r="O38" s="10">
        <f>15907.76</f>
        <v>15907.76</v>
      </c>
      <c r="P38" s="11" t="s">
        <v>218</v>
      </c>
      <c r="Q38" s="8">
        <v>31</v>
      </c>
      <c r="Z38" s="8">
        <v>31</v>
      </c>
      <c r="AD38" t="s">
        <v>360</v>
      </c>
      <c r="AE38" s="6">
        <v>45574</v>
      </c>
    </row>
    <row r="39" spans="1:31" ht="16.5" x14ac:dyDescent="0.3">
      <c r="A39" s="8">
        <v>2024</v>
      </c>
      <c r="B39" s="9">
        <v>45474</v>
      </c>
      <c r="C39" s="9">
        <v>45565</v>
      </c>
      <c r="D39" s="8" t="s">
        <v>81</v>
      </c>
      <c r="E39" s="8">
        <v>111214</v>
      </c>
      <c r="F39" s="8" t="s">
        <v>341</v>
      </c>
      <c r="G39" s="8" t="s">
        <v>246</v>
      </c>
      <c r="H39" s="8" t="s">
        <v>214</v>
      </c>
      <c r="I39" s="8" t="s">
        <v>342</v>
      </c>
      <c r="J39" s="8" t="s">
        <v>343</v>
      </c>
      <c r="K39" s="8" t="s">
        <v>344</v>
      </c>
      <c r="L39" s="8" t="s">
        <v>92</v>
      </c>
      <c r="M39" s="12">
        <v>44421.89</v>
      </c>
      <c r="N39" s="11" t="s">
        <v>218</v>
      </c>
      <c r="O39" s="10">
        <f>35587.58</f>
        <v>35587.58</v>
      </c>
      <c r="P39" s="11" t="s">
        <v>218</v>
      </c>
      <c r="Q39" s="8">
        <v>32</v>
      </c>
      <c r="Z39" s="8">
        <v>32</v>
      </c>
      <c r="AD39" t="s">
        <v>360</v>
      </c>
      <c r="AE39" s="6">
        <v>45574</v>
      </c>
    </row>
    <row r="40" spans="1:31" ht="16.5" x14ac:dyDescent="0.3">
      <c r="A40" s="8">
        <v>2024</v>
      </c>
      <c r="B40" s="9">
        <v>45474</v>
      </c>
      <c r="C40" s="9">
        <v>45565</v>
      </c>
      <c r="D40" s="8" t="s">
        <v>81</v>
      </c>
      <c r="E40" s="8">
        <v>111107</v>
      </c>
      <c r="F40" s="8" t="s">
        <v>345</v>
      </c>
      <c r="G40" s="8" t="s">
        <v>260</v>
      </c>
      <c r="H40" s="8" t="s">
        <v>346</v>
      </c>
      <c r="I40" s="8" t="s">
        <v>347</v>
      </c>
      <c r="J40" s="8" t="s">
        <v>222</v>
      </c>
      <c r="K40" s="8" t="s">
        <v>348</v>
      </c>
      <c r="L40" s="8" t="s">
        <v>92</v>
      </c>
      <c r="M40" s="12">
        <v>23468.83</v>
      </c>
      <c r="N40" s="11" t="s">
        <v>218</v>
      </c>
      <c r="O40" s="10">
        <f>19978.74</f>
        <v>19978.740000000002</v>
      </c>
      <c r="P40" s="11" t="s">
        <v>218</v>
      </c>
      <c r="Q40" s="8">
        <v>33</v>
      </c>
      <c r="Z40" s="8">
        <v>33</v>
      </c>
      <c r="AD40" t="s">
        <v>360</v>
      </c>
      <c r="AE40" s="6">
        <v>45574</v>
      </c>
    </row>
    <row r="41" spans="1:31" ht="16.5" x14ac:dyDescent="0.3">
      <c r="A41" s="8">
        <v>2024</v>
      </c>
      <c r="B41" s="9">
        <v>45474</v>
      </c>
      <c r="C41" s="9">
        <v>45565</v>
      </c>
      <c r="D41" s="8" t="s">
        <v>81</v>
      </c>
      <c r="E41" s="8">
        <v>112232</v>
      </c>
      <c r="F41" s="8" t="s">
        <v>279</v>
      </c>
      <c r="G41" s="8" t="s">
        <v>349</v>
      </c>
      <c r="H41" s="8" t="s">
        <v>346</v>
      </c>
      <c r="I41" s="8" t="s">
        <v>350</v>
      </c>
      <c r="J41" s="8" t="s">
        <v>351</v>
      </c>
      <c r="K41" s="8" t="s">
        <v>352</v>
      </c>
      <c r="L41" s="8" t="s">
        <v>91</v>
      </c>
      <c r="M41" s="12">
        <v>16746.059999999998</v>
      </c>
      <c r="N41" s="11" t="s">
        <v>218</v>
      </c>
      <c r="O41" s="10">
        <f t="shared" ref="O41" si="3">14963.7</f>
        <v>14963.7</v>
      </c>
      <c r="P41" s="11" t="s">
        <v>218</v>
      </c>
      <c r="Q41" s="8">
        <v>34</v>
      </c>
      <c r="Z41" s="8">
        <v>34</v>
      </c>
      <c r="AD41" t="s">
        <v>360</v>
      </c>
      <c r="AE41" s="6">
        <v>45574</v>
      </c>
    </row>
    <row r="42" spans="1:31" ht="16.5" x14ac:dyDescent="0.3">
      <c r="A42" s="8">
        <v>2024</v>
      </c>
      <c r="B42" s="9">
        <v>45474</v>
      </c>
      <c r="C42" s="9">
        <v>45565</v>
      </c>
      <c r="D42" s="8" t="s">
        <v>81</v>
      </c>
      <c r="E42" s="8">
        <v>113308</v>
      </c>
      <c r="F42" s="8" t="s">
        <v>353</v>
      </c>
      <c r="G42" s="8" t="s">
        <v>354</v>
      </c>
      <c r="H42" s="8" t="s">
        <v>346</v>
      </c>
      <c r="I42" s="8" t="s">
        <v>355</v>
      </c>
      <c r="J42" s="8" t="s">
        <v>255</v>
      </c>
      <c r="K42" s="8" t="s">
        <v>356</v>
      </c>
      <c r="L42" s="8" t="s">
        <v>91</v>
      </c>
      <c r="M42" s="12">
        <v>10213.91</v>
      </c>
      <c r="N42" s="11" t="s">
        <v>218</v>
      </c>
      <c r="O42" s="10">
        <f>9448.7</f>
        <v>9448.7000000000007</v>
      </c>
      <c r="P42" s="11" t="s">
        <v>218</v>
      </c>
      <c r="Q42" s="8">
        <v>35</v>
      </c>
      <c r="Z42" s="8">
        <v>35</v>
      </c>
      <c r="AD42" t="s">
        <v>360</v>
      </c>
      <c r="AE42" s="6">
        <v>45574</v>
      </c>
    </row>
    <row r="43" spans="1:31" ht="16.5" x14ac:dyDescent="0.3">
      <c r="A43" s="8">
        <v>2024</v>
      </c>
      <c r="B43" s="9">
        <v>45474</v>
      </c>
      <c r="C43" s="9">
        <v>45565</v>
      </c>
      <c r="D43" s="8" t="s">
        <v>81</v>
      </c>
      <c r="E43" s="8">
        <v>111401</v>
      </c>
      <c r="F43" s="8" t="s">
        <v>357</v>
      </c>
      <c r="G43" s="8" t="s">
        <v>271</v>
      </c>
      <c r="H43" s="8" t="s">
        <v>358</v>
      </c>
      <c r="I43" s="8" t="s">
        <v>273</v>
      </c>
      <c r="J43" s="8" t="s">
        <v>273</v>
      </c>
      <c r="K43" s="8" t="s">
        <v>273</v>
      </c>
      <c r="L43" s="8"/>
      <c r="M43" s="12">
        <v>20933.73</v>
      </c>
      <c r="N43" s="11" t="s">
        <v>218</v>
      </c>
      <c r="O43" s="10">
        <f>18060.92</f>
        <v>18060.919999999998</v>
      </c>
      <c r="P43" s="11" t="s">
        <v>218</v>
      </c>
      <c r="Q43" s="8">
        <v>36</v>
      </c>
      <c r="Z43" s="8">
        <v>36</v>
      </c>
      <c r="AD43" t="s">
        <v>360</v>
      </c>
      <c r="AE43" s="6">
        <v>45574</v>
      </c>
    </row>
    <row r="44" spans="1:31" ht="16.5" x14ac:dyDescent="0.3">
      <c r="A44" s="8">
        <v>2024</v>
      </c>
      <c r="B44" s="9">
        <v>45474</v>
      </c>
      <c r="C44" s="9">
        <v>45565</v>
      </c>
      <c r="D44" s="8" t="s">
        <v>81</v>
      </c>
      <c r="E44" s="8">
        <v>111511</v>
      </c>
      <c r="F44" s="8" t="s">
        <v>359</v>
      </c>
      <c r="G44" s="8" t="s">
        <v>266</v>
      </c>
      <c r="H44" s="8" t="s">
        <v>360</v>
      </c>
      <c r="I44" s="8" t="s">
        <v>361</v>
      </c>
      <c r="J44" s="8" t="s">
        <v>362</v>
      </c>
      <c r="K44" s="8" t="s">
        <v>325</v>
      </c>
      <c r="L44" s="8" t="s">
        <v>92</v>
      </c>
      <c r="M44" s="12">
        <v>18086.98</v>
      </c>
      <c r="N44" s="11" t="s">
        <v>218</v>
      </c>
      <c r="O44" s="10">
        <f>15907.76</f>
        <v>15907.76</v>
      </c>
      <c r="P44" s="11" t="s">
        <v>218</v>
      </c>
      <c r="Q44" s="8">
        <v>37</v>
      </c>
      <c r="Z44" s="8">
        <v>37</v>
      </c>
      <c r="AD44" t="s">
        <v>360</v>
      </c>
      <c r="AE44" s="6">
        <v>45574</v>
      </c>
    </row>
    <row r="45" spans="1:31" ht="16.5" x14ac:dyDescent="0.3">
      <c r="A45" s="8">
        <v>2024</v>
      </c>
      <c r="B45" s="9">
        <v>45474</v>
      </c>
      <c r="C45" s="9">
        <v>45565</v>
      </c>
      <c r="D45" s="8" t="s">
        <v>81</v>
      </c>
      <c r="E45" s="8">
        <v>114201</v>
      </c>
      <c r="F45" s="8" t="s">
        <v>363</v>
      </c>
      <c r="G45" s="8" t="s">
        <v>240</v>
      </c>
      <c r="H45" s="8" t="s">
        <v>360</v>
      </c>
      <c r="I45" s="8" t="s">
        <v>364</v>
      </c>
      <c r="J45" s="8" t="s">
        <v>365</v>
      </c>
      <c r="K45" s="8" t="s">
        <v>305</v>
      </c>
      <c r="L45" s="8" t="s">
        <v>92</v>
      </c>
      <c r="M45" s="12">
        <v>10111.900000000001</v>
      </c>
      <c r="N45" s="11" t="s">
        <v>218</v>
      </c>
      <c r="O45" s="10">
        <f>9360.36</f>
        <v>9360.36</v>
      </c>
      <c r="P45" s="11" t="s">
        <v>218</v>
      </c>
      <c r="Q45" s="8">
        <v>38</v>
      </c>
      <c r="Z45" s="8">
        <v>38</v>
      </c>
      <c r="AD45" t="s">
        <v>360</v>
      </c>
      <c r="AE45" s="6">
        <v>45574</v>
      </c>
    </row>
    <row r="46" spans="1:31" ht="16.5" x14ac:dyDescent="0.3">
      <c r="A46" s="8">
        <v>2024</v>
      </c>
      <c r="B46" s="9">
        <v>45474</v>
      </c>
      <c r="C46" s="9">
        <v>45565</v>
      </c>
      <c r="D46" s="8" t="s">
        <v>81</v>
      </c>
      <c r="E46" s="8">
        <v>111511</v>
      </c>
      <c r="F46" s="8" t="s">
        <v>366</v>
      </c>
      <c r="G46" s="8" t="s">
        <v>266</v>
      </c>
      <c r="H46" s="8" t="s">
        <v>367</v>
      </c>
      <c r="I46" s="8" t="s">
        <v>368</v>
      </c>
      <c r="J46" s="8" t="s">
        <v>305</v>
      </c>
      <c r="K46" s="8" t="s">
        <v>369</v>
      </c>
      <c r="L46" s="8" t="s">
        <v>91</v>
      </c>
      <c r="M46" s="12">
        <v>18086.98</v>
      </c>
      <c r="N46" s="11" t="s">
        <v>218</v>
      </c>
      <c r="O46" s="10">
        <f>15907.76</f>
        <v>15907.76</v>
      </c>
      <c r="P46" s="11" t="s">
        <v>218</v>
      </c>
      <c r="Q46" s="8">
        <v>39</v>
      </c>
      <c r="Z46" s="8">
        <v>39</v>
      </c>
      <c r="AD46" t="s">
        <v>360</v>
      </c>
      <c r="AE46" s="6">
        <v>45574</v>
      </c>
    </row>
    <row r="47" spans="1:31" ht="16.5" x14ac:dyDescent="0.3">
      <c r="A47" s="8">
        <v>2024</v>
      </c>
      <c r="B47" s="9">
        <v>45474</v>
      </c>
      <c r="C47" s="9">
        <v>45565</v>
      </c>
      <c r="D47" s="8" t="s">
        <v>81</v>
      </c>
      <c r="E47" s="8">
        <v>999999</v>
      </c>
      <c r="F47" s="8" t="s">
        <v>370</v>
      </c>
      <c r="G47" s="8" t="s">
        <v>370</v>
      </c>
      <c r="H47" s="8" t="s">
        <v>367</v>
      </c>
      <c r="I47" s="8" t="s">
        <v>371</v>
      </c>
      <c r="J47" s="8" t="s">
        <v>372</v>
      </c>
      <c r="K47" s="8" t="s">
        <v>373</v>
      </c>
      <c r="L47" s="8" t="s">
        <v>91</v>
      </c>
      <c r="M47" s="12">
        <v>10788.91</v>
      </c>
      <c r="N47" s="11" t="s">
        <v>218</v>
      </c>
      <c r="O47" s="10">
        <f>(1491.27+959.6+1809.9)*2</f>
        <v>8521.5400000000009</v>
      </c>
      <c r="P47" s="11" t="s">
        <v>218</v>
      </c>
      <c r="Q47" s="8">
        <v>40</v>
      </c>
      <c r="Z47" s="8">
        <v>40</v>
      </c>
      <c r="AD47" t="s">
        <v>360</v>
      </c>
      <c r="AE47" s="6">
        <v>45574</v>
      </c>
    </row>
    <row r="48" spans="1:31" ht="16.5" x14ac:dyDescent="0.3">
      <c r="A48" s="8">
        <v>2024</v>
      </c>
      <c r="B48" s="9">
        <v>45474</v>
      </c>
      <c r="C48" s="9">
        <v>45565</v>
      </c>
      <c r="D48" s="8" t="s">
        <v>81</v>
      </c>
      <c r="E48" s="8">
        <v>111511</v>
      </c>
      <c r="F48" s="8" t="s">
        <v>359</v>
      </c>
      <c r="G48" s="8" t="s">
        <v>266</v>
      </c>
      <c r="H48" s="8" t="s">
        <v>374</v>
      </c>
      <c r="I48" s="8" t="s">
        <v>375</v>
      </c>
      <c r="J48" s="8" t="s">
        <v>376</v>
      </c>
      <c r="K48" s="8" t="s">
        <v>377</v>
      </c>
      <c r="L48" s="8" t="s">
        <v>92</v>
      </c>
      <c r="M48" s="12">
        <v>18086.98</v>
      </c>
      <c r="N48" s="11" t="s">
        <v>218</v>
      </c>
      <c r="O48" s="10">
        <f>15907.76</f>
        <v>15907.76</v>
      </c>
      <c r="P48" s="11" t="s">
        <v>218</v>
      </c>
      <c r="Q48" s="8">
        <v>41</v>
      </c>
      <c r="Z48" s="8">
        <v>41</v>
      </c>
      <c r="AD48" t="s">
        <v>360</v>
      </c>
      <c r="AE48" s="6">
        <v>45574</v>
      </c>
    </row>
    <row r="49" spans="1:31" ht="16.5" x14ac:dyDescent="0.3">
      <c r="A49" s="8">
        <v>2024</v>
      </c>
      <c r="B49" s="9">
        <v>45474</v>
      </c>
      <c r="C49" s="9">
        <v>45565</v>
      </c>
      <c r="D49" s="8" t="s">
        <v>81</v>
      </c>
      <c r="E49" s="8">
        <v>111511</v>
      </c>
      <c r="F49" s="8" t="s">
        <v>359</v>
      </c>
      <c r="G49" s="8" t="s">
        <v>266</v>
      </c>
      <c r="H49" s="8" t="s">
        <v>378</v>
      </c>
      <c r="I49" s="8" t="s">
        <v>379</v>
      </c>
      <c r="J49" s="8" t="s">
        <v>380</v>
      </c>
      <c r="K49" s="8" t="s">
        <v>381</v>
      </c>
      <c r="L49" s="8" t="s">
        <v>92</v>
      </c>
      <c r="M49" s="12">
        <v>18086.98</v>
      </c>
      <c r="N49" s="11" t="s">
        <v>218</v>
      </c>
      <c r="O49" s="10">
        <f>15907.76</f>
        <v>15907.76</v>
      </c>
      <c r="P49" s="11" t="s">
        <v>218</v>
      </c>
      <c r="Q49" s="8">
        <v>42</v>
      </c>
      <c r="Z49" s="8">
        <v>42</v>
      </c>
      <c r="AD49" t="s">
        <v>360</v>
      </c>
      <c r="AE49" s="6">
        <v>45574</v>
      </c>
    </row>
    <row r="50" spans="1:31" ht="16.5" x14ac:dyDescent="0.3">
      <c r="A50" s="8">
        <v>2024</v>
      </c>
      <c r="B50" s="9">
        <v>45474</v>
      </c>
      <c r="C50" s="9">
        <v>45565</v>
      </c>
      <c r="D50" s="8" t="s">
        <v>81</v>
      </c>
      <c r="E50" s="8">
        <v>112422</v>
      </c>
      <c r="F50" s="8" t="s">
        <v>296</v>
      </c>
      <c r="G50" s="8" t="s">
        <v>382</v>
      </c>
      <c r="H50" s="8" t="s">
        <v>378</v>
      </c>
      <c r="I50" s="8" t="s">
        <v>383</v>
      </c>
      <c r="J50" s="8" t="s">
        <v>384</v>
      </c>
      <c r="K50" s="8" t="s">
        <v>385</v>
      </c>
      <c r="L50" s="8" t="s">
        <v>91</v>
      </c>
      <c r="M50" s="12">
        <v>11777.12</v>
      </c>
      <c r="N50" s="11" t="s">
        <v>218</v>
      </c>
      <c r="O50" s="10">
        <f>10795.82</f>
        <v>10795.82</v>
      </c>
      <c r="P50" s="11" t="s">
        <v>218</v>
      </c>
      <c r="Q50" s="8">
        <v>43</v>
      </c>
      <c r="Z50" s="8">
        <v>43</v>
      </c>
      <c r="AD50" t="s">
        <v>360</v>
      </c>
      <c r="AE50" s="6">
        <v>45574</v>
      </c>
    </row>
    <row r="51" spans="1:31" ht="16.5" x14ac:dyDescent="0.3">
      <c r="A51" s="8">
        <v>2024</v>
      </c>
      <c r="B51" s="9">
        <v>45474</v>
      </c>
      <c r="C51" s="9">
        <v>45565</v>
      </c>
      <c r="D51" s="8" t="s">
        <v>81</v>
      </c>
      <c r="E51" s="8">
        <v>111401</v>
      </c>
      <c r="F51" s="8" t="s">
        <v>357</v>
      </c>
      <c r="G51" s="8" t="s">
        <v>271</v>
      </c>
      <c r="H51" s="8" t="s">
        <v>386</v>
      </c>
      <c r="I51" s="8" t="s">
        <v>273</v>
      </c>
      <c r="J51" s="8" t="s">
        <v>273</v>
      </c>
      <c r="K51" s="8" t="s">
        <v>273</v>
      </c>
      <c r="L51" s="8"/>
      <c r="M51" s="12">
        <v>20933.73</v>
      </c>
      <c r="N51" s="11" t="s">
        <v>218</v>
      </c>
      <c r="O51" s="10">
        <f>18060.92</f>
        <v>18060.919999999998</v>
      </c>
      <c r="P51" s="11" t="s">
        <v>218</v>
      </c>
      <c r="Q51" s="8">
        <v>44</v>
      </c>
      <c r="Z51" s="8">
        <v>44</v>
      </c>
      <c r="AD51" t="s">
        <v>360</v>
      </c>
      <c r="AE51" s="6">
        <v>45574</v>
      </c>
    </row>
    <row r="52" spans="1:31" ht="16.5" x14ac:dyDescent="0.3">
      <c r="A52" s="8">
        <v>2024</v>
      </c>
      <c r="B52" s="9">
        <v>45474</v>
      </c>
      <c r="C52" s="9">
        <v>45565</v>
      </c>
      <c r="D52" s="8" t="s">
        <v>81</v>
      </c>
      <c r="E52" s="8">
        <v>111511</v>
      </c>
      <c r="F52" s="8" t="s">
        <v>366</v>
      </c>
      <c r="G52" s="8" t="s">
        <v>266</v>
      </c>
      <c r="H52" s="8" t="s">
        <v>387</v>
      </c>
      <c r="I52" s="8" t="s">
        <v>273</v>
      </c>
      <c r="J52" s="8" t="s">
        <v>273</v>
      </c>
      <c r="K52" s="8" t="s">
        <v>273</v>
      </c>
      <c r="L52" s="8"/>
      <c r="M52" s="12">
        <v>18086.98</v>
      </c>
      <c r="N52" s="11" t="s">
        <v>218</v>
      </c>
      <c r="O52" s="10">
        <f>15907.76</f>
        <v>15907.76</v>
      </c>
      <c r="P52" s="11" t="s">
        <v>218</v>
      </c>
      <c r="Q52" s="8">
        <v>45</v>
      </c>
      <c r="Z52" s="8">
        <v>45</v>
      </c>
      <c r="AD52" t="s">
        <v>360</v>
      </c>
      <c r="AE52" s="6">
        <v>45574</v>
      </c>
    </row>
    <row r="53" spans="1:31" ht="16.5" x14ac:dyDescent="0.3">
      <c r="A53" s="8">
        <v>2024</v>
      </c>
      <c r="B53" s="9">
        <v>45474</v>
      </c>
      <c r="C53" s="9">
        <v>45565</v>
      </c>
      <c r="D53" s="8" t="s">
        <v>81</v>
      </c>
      <c r="E53" s="8">
        <v>111511</v>
      </c>
      <c r="F53" s="8" t="s">
        <v>366</v>
      </c>
      <c r="G53" s="8" t="s">
        <v>266</v>
      </c>
      <c r="H53" s="8" t="s">
        <v>388</v>
      </c>
      <c r="I53" s="8" t="s">
        <v>273</v>
      </c>
      <c r="J53" s="8" t="s">
        <v>273</v>
      </c>
      <c r="K53" s="8" t="s">
        <v>273</v>
      </c>
      <c r="L53" s="8"/>
      <c r="M53" s="12">
        <v>18086.98</v>
      </c>
      <c r="N53" s="11" t="s">
        <v>218</v>
      </c>
      <c r="O53" s="10">
        <f>15907.76</f>
        <v>15907.76</v>
      </c>
      <c r="P53" s="11" t="s">
        <v>218</v>
      </c>
      <c r="Q53" s="8">
        <v>46</v>
      </c>
      <c r="Z53" s="8">
        <v>46</v>
      </c>
      <c r="AD53" t="s">
        <v>360</v>
      </c>
      <c r="AE53" s="6">
        <v>45574</v>
      </c>
    </row>
    <row r="54" spans="1:31" ht="16.5" x14ac:dyDescent="0.3">
      <c r="A54" s="8">
        <v>2024</v>
      </c>
      <c r="B54" s="9">
        <v>45474</v>
      </c>
      <c r="C54" s="9">
        <v>45565</v>
      </c>
      <c r="D54" s="8" t="s">
        <v>81</v>
      </c>
      <c r="E54" s="8">
        <v>111306</v>
      </c>
      <c r="F54" s="8" t="s">
        <v>270</v>
      </c>
      <c r="G54" s="8" t="s">
        <v>271</v>
      </c>
      <c r="H54" s="8" t="s">
        <v>389</v>
      </c>
      <c r="I54" s="8" t="s">
        <v>284</v>
      </c>
      <c r="J54" s="8" t="s">
        <v>390</v>
      </c>
      <c r="K54" s="8" t="s">
        <v>391</v>
      </c>
      <c r="L54" s="8" t="s">
        <v>91</v>
      </c>
      <c r="M54" s="12">
        <v>20933.73</v>
      </c>
      <c r="N54" s="11" t="s">
        <v>218</v>
      </c>
      <c r="O54" s="10">
        <f>18060.92</f>
        <v>18060.919999999998</v>
      </c>
      <c r="P54" s="11" t="s">
        <v>218</v>
      </c>
      <c r="Q54" s="8">
        <v>47</v>
      </c>
      <c r="Z54" s="8">
        <v>47</v>
      </c>
      <c r="AD54" t="s">
        <v>360</v>
      </c>
      <c r="AE54" s="6">
        <v>45574</v>
      </c>
    </row>
    <row r="55" spans="1:31" ht="16.5" x14ac:dyDescent="0.3">
      <c r="A55" s="8">
        <v>2024</v>
      </c>
      <c r="B55" s="9">
        <v>45474</v>
      </c>
      <c r="C55" s="9">
        <v>45565</v>
      </c>
      <c r="D55" s="8" t="s">
        <v>81</v>
      </c>
      <c r="E55" s="8">
        <v>112233</v>
      </c>
      <c r="F55" s="8" t="s">
        <v>279</v>
      </c>
      <c r="G55" s="8" t="s">
        <v>392</v>
      </c>
      <c r="H55" s="8" t="s">
        <v>389</v>
      </c>
      <c r="I55" s="8" t="s">
        <v>393</v>
      </c>
      <c r="J55" s="8" t="s">
        <v>394</v>
      </c>
      <c r="K55" s="8" t="s">
        <v>395</v>
      </c>
      <c r="L55" s="8" t="s">
        <v>91</v>
      </c>
      <c r="M55" s="12">
        <v>18426.560000000001</v>
      </c>
      <c r="N55" s="11" t="s">
        <v>218</v>
      </c>
      <c r="O55" s="10">
        <f>16164.56</f>
        <v>16164.56</v>
      </c>
      <c r="P55" s="11" t="s">
        <v>218</v>
      </c>
      <c r="Q55" s="8">
        <v>48</v>
      </c>
      <c r="Z55" s="8">
        <v>48</v>
      </c>
      <c r="AD55" t="s">
        <v>360</v>
      </c>
      <c r="AE55" s="6">
        <v>45574</v>
      </c>
    </row>
    <row r="56" spans="1:31" ht="16.5" x14ac:dyDescent="0.3">
      <c r="A56" s="8">
        <v>2024</v>
      </c>
      <c r="B56" s="9">
        <v>45474</v>
      </c>
      <c r="C56" s="9">
        <v>45565</v>
      </c>
      <c r="D56" s="8" t="s">
        <v>81</v>
      </c>
      <c r="E56" s="8">
        <v>111401</v>
      </c>
      <c r="F56" s="8" t="s">
        <v>357</v>
      </c>
      <c r="G56" s="8" t="s">
        <v>332</v>
      </c>
      <c r="H56" s="8" t="s">
        <v>396</v>
      </c>
      <c r="I56" s="8" t="s">
        <v>397</v>
      </c>
      <c r="J56" s="8" t="s">
        <v>243</v>
      </c>
      <c r="K56" s="8" t="s">
        <v>398</v>
      </c>
      <c r="L56" s="8" t="s">
        <v>91</v>
      </c>
      <c r="M56" s="12">
        <v>20933.73</v>
      </c>
      <c r="N56" s="11" t="s">
        <v>218</v>
      </c>
      <c r="O56" s="10">
        <f>18060.92</f>
        <v>18060.919999999998</v>
      </c>
      <c r="P56" s="11" t="s">
        <v>218</v>
      </c>
      <c r="Q56" s="8">
        <v>49</v>
      </c>
      <c r="Z56" s="8">
        <v>49</v>
      </c>
      <c r="AD56" t="s">
        <v>360</v>
      </c>
      <c r="AE56" s="6">
        <v>45574</v>
      </c>
    </row>
    <row r="57" spans="1:31" ht="16.5" x14ac:dyDescent="0.3">
      <c r="A57" s="8">
        <v>2024</v>
      </c>
      <c r="B57" s="9">
        <v>45474</v>
      </c>
      <c r="C57" s="9">
        <v>45565</v>
      </c>
      <c r="D57" s="8" t="s">
        <v>81</v>
      </c>
      <c r="E57" s="8">
        <v>111511</v>
      </c>
      <c r="F57" s="8" t="s">
        <v>366</v>
      </c>
      <c r="G57" s="8" t="s">
        <v>266</v>
      </c>
      <c r="H57" s="8" t="s">
        <v>399</v>
      </c>
      <c r="I57" s="8" t="s">
        <v>273</v>
      </c>
      <c r="J57" s="8" t="s">
        <v>273</v>
      </c>
      <c r="K57" s="8" t="s">
        <v>273</v>
      </c>
      <c r="L57" s="8"/>
      <c r="M57" s="12">
        <v>18086.98</v>
      </c>
      <c r="N57" s="11" t="s">
        <v>218</v>
      </c>
      <c r="O57" s="10">
        <f>15907.76</f>
        <v>15907.76</v>
      </c>
      <c r="P57" s="11" t="s">
        <v>218</v>
      </c>
      <c r="Q57" s="8">
        <v>50</v>
      </c>
      <c r="Z57" s="8">
        <v>50</v>
      </c>
      <c r="AD57" t="s">
        <v>360</v>
      </c>
      <c r="AE57" s="6">
        <v>45574</v>
      </c>
    </row>
    <row r="58" spans="1:31" ht="16.5" x14ac:dyDescent="0.3">
      <c r="A58" s="8">
        <v>2024</v>
      </c>
      <c r="B58" s="9">
        <v>45474</v>
      </c>
      <c r="C58" s="9">
        <v>45565</v>
      </c>
      <c r="D58" s="8" t="s">
        <v>81</v>
      </c>
      <c r="E58" s="8">
        <v>111511</v>
      </c>
      <c r="F58" s="8" t="s">
        <v>366</v>
      </c>
      <c r="G58" s="8" t="s">
        <v>266</v>
      </c>
      <c r="H58" s="8" t="s">
        <v>400</v>
      </c>
      <c r="I58" s="8" t="s">
        <v>401</v>
      </c>
      <c r="J58" s="8" t="s">
        <v>402</v>
      </c>
      <c r="K58" s="8" t="s">
        <v>282</v>
      </c>
      <c r="L58" s="8" t="s">
        <v>91</v>
      </c>
      <c r="M58" s="12">
        <v>18086.98</v>
      </c>
      <c r="N58" s="11" t="s">
        <v>218</v>
      </c>
      <c r="O58" s="10">
        <f>15907.76</f>
        <v>15907.76</v>
      </c>
      <c r="P58" s="11" t="s">
        <v>218</v>
      </c>
      <c r="Q58" s="8">
        <v>51</v>
      </c>
      <c r="Z58" s="8">
        <v>51</v>
      </c>
      <c r="AD58" t="s">
        <v>360</v>
      </c>
      <c r="AE58" s="6">
        <v>45574</v>
      </c>
    </row>
    <row r="59" spans="1:31" ht="16.5" x14ac:dyDescent="0.3">
      <c r="A59" s="8">
        <v>2024</v>
      </c>
      <c r="B59" s="9">
        <v>45474</v>
      </c>
      <c r="C59" s="9">
        <v>45565</v>
      </c>
      <c r="D59" s="8" t="s">
        <v>81</v>
      </c>
      <c r="E59" s="8">
        <v>111004</v>
      </c>
      <c r="F59" s="8" t="s">
        <v>403</v>
      </c>
      <c r="G59" s="8" t="s">
        <v>246</v>
      </c>
      <c r="H59" s="8" t="s">
        <v>404</v>
      </c>
      <c r="I59" s="8" t="s">
        <v>405</v>
      </c>
      <c r="J59" s="8" t="s">
        <v>406</v>
      </c>
      <c r="K59" s="8" t="s">
        <v>330</v>
      </c>
      <c r="L59" s="8" t="s">
        <v>91</v>
      </c>
      <c r="M59" s="12">
        <v>44421.89</v>
      </c>
      <c r="N59" s="11" t="s">
        <v>218</v>
      </c>
      <c r="O59" s="10">
        <f>35587.58</f>
        <v>35587.58</v>
      </c>
      <c r="P59" s="11" t="s">
        <v>218</v>
      </c>
      <c r="Q59" s="8">
        <v>52</v>
      </c>
      <c r="Z59" s="8">
        <v>52</v>
      </c>
      <c r="AD59" t="s">
        <v>360</v>
      </c>
      <c r="AE59" s="6">
        <v>45574</v>
      </c>
    </row>
    <row r="60" spans="1:31" ht="16.5" x14ac:dyDescent="0.3">
      <c r="A60" s="8">
        <v>2024</v>
      </c>
      <c r="B60" s="9">
        <v>45474</v>
      </c>
      <c r="C60" s="9">
        <v>45565</v>
      </c>
      <c r="D60" s="8" t="s">
        <v>81</v>
      </c>
      <c r="E60" s="8">
        <v>111416</v>
      </c>
      <c r="F60" s="8" t="s">
        <v>228</v>
      </c>
      <c r="G60" s="8" t="s">
        <v>407</v>
      </c>
      <c r="H60" s="8" t="s">
        <v>408</v>
      </c>
      <c r="I60" s="8" t="s">
        <v>409</v>
      </c>
      <c r="J60" s="8" t="s">
        <v>410</v>
      </c>
      <c r="K60" s="8" t="s">
        <v>411</v>
      </c>
      <c r="L60" s="8" t="s">
        <v>92</v>
      </c>
      <c r="M60" s="12">
        <v>16393.86</v>
      </c>
      <c r="N60" s="11" t="s">
        <v>218</v>
      </c>
      <c r="O60" s="10">
        <f>14585.2</f>
        <v>14585.2</v>
      </c>
      <c r="P60" s="11" t="s">
        <v>218</v>
      </c>
      <c r="Q60" s="8">
        <v>53</v>
      </c>
      <c r="Z60" s="8">
        <v>53</v>
      </c>
      <c r="AD60" t="s">
        <v>360</v>
      </c>
      <c r="AE60" s="6">
        <v>45574</v>
      </c>
    </row>
  </sheetData>
  <mergeCells count="7">
    <mergeCell ref="A6:AF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L19 L29 L32 L34 L43 L51:L53 L57 L61:L187" xr:uid="{00000000-0002-0000-0000-000001000000}">
      <formula1>Hidden_211</formula1>
    </dataValidation>
    <dataValidation type="list" allowBlank="1" showErrorMessage="1" sqref="L54:L56 L33 L30:L31 L58:L60 L35:L42 L8:L18 L20:L28 L44:L50" xr:uid="{A69E9ABD-3215-4915-9207-18CC73BBD200}">
      <formula1>Hidden_312</formula1>
    </dataValidation>
    <dataValidation type="list" allowBlank="1" showErrorMessage="1" sqref="D8:D187" xr:uid="{00000000-0002-0000-0000-000000000000}">
      <formula1>Hidden_13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1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80</v>
      </c>
    </row>
    <row r="2" spans="1:1" x14ac:dyDescent="0.25">
      <c r="A2" t="s">
        <v>81</v>
      </c>
    </row>
    <row r="3" spans="1:1" x14ac:dyDescent="0.25">
      <c r="A3" t="s">
        <v>82</v>
      </c>
    </row>
    <row r="4" spans="1:1" x14ac:dyDescent="0.25">
      <c r="A4" t="s">
        <v>83</v>
      </c>
    </row>
    <row r="5" spans="1:1" x14ac:dyDescent="0.25">
      <c r="A5" t="s">
        <v>84</v>
      </c>
    </row>
    <row r="6" spans="1:1" x14ac:dyDescent="0.25">
      <c r="A6" t="s">
        <v>85</v>
      </c>
    </row>
    <row r="7" spans="1:1" x14ac:dyDescent="0.25">
      <c r="A7" t="s">
        <v>86</v>
      </c>
    </row>
    <row r="8" spans="1:1" x14ac:dyDescent="0.25">
      <c r="A8" t="s">
        <v>87</v>
      </c>
    </row>
    <row r="9" spans="1:1" x14ac:dyDescent="0.25">
      <c r="A9" t="s">
        <v>88</v>
      </c>
    </row>
    <row r="10" spans="1:1" x14ac:dyDescent="0.25">
      <c r="A10" t="s">
        <v>89</v>
      </c>
    </row>
    <row r="11" spans="1:1" x14ac:dyDescent="0.25">
      <c r="A11" t="s">
        <v>90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91</v>
      </c>
    </row>
    <row r="2" spans="1:1" x14ac:dyDescent="0.25">
      <c r="A2" t="s">
        <v>92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F56"/>
  <sheetViews>
    <sheetView topLeftCell="A3" workbookViewId="0">
      <selection activeCell="B8" sqref="B8"/>
    </sheetView>
  </sheetViews>
  <sheetFormatPr baseColWidth="10" defaultColWidth="9.140625" defaultRowHeight="15" x14ac:dyDescent="0.25"/>
  <cols>
    <col min="1" max="1" width="3.42578125" bestFit="1" customWidth="1"/>
    <col min="2" max="2" width="54" customWidth="1"/>
    <col min="3" max="3" width="14.5703125" customWidth="1"/>
    <col min="4" max="4" width="13.7109375" customWidth="1"/>
    <col min="5" max="5" width="16" customWidth="1"/>
    <col min="6" max="6" width="14" customWidth="1"/>
  </cols>
  <sheetData>
    <row r="1" spans="1:6" hidden="1" x14ac:dyDescent="0.25">
      <c r="B1" t="s">
        <v>10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93</v>
      </c>
      <c r="C2" t="s">
        <v>94</v>
      </c>
      <c r="D2" t="s">
        <v>95</v>
      </c>
      <c r="E2" t="s">
        <v>96</v>
      </c>
      <c r="F2" t="s">
        <v>97</v>
      </c>
    </row>
    <row r="3" spans="1:6" ht="30" x14ac:dyDescent="0.25">
      <c r="A3" s="1" t="s">
        <v>98</v>
      </c>
      <c r="B3" s="1" t="s">
        <v>99</v>
      </c>
      <c r="C3" s="1" t="s">
        <v>100</v>
      </c>
      <c r="D3" s="1" t="s">
        <v>101</v>
      </c>
      <c r="E3" s="1" t="s">
        <v>102</v>
      </c>
      <c r="F3" s="1" t="s">
        <v>103</v>
      </c>
    </row>
    <row r="4" spans="1:6" x14ac:dyDescent="0.25">
      <c r="A4">
        <v>1</v>
      </c>
      <c r="B4" t="s">
        <v>412</v>
      </c>
      <c r="C4" s="7">
        <v>90838.7</v>
      </c>
      <c r="D4" s="7">
        <v>62287.96</v>
      </c>
      <c r="E4" t="s">
        <v>218</v>
      </c>
      <c r="F4" t="s">
        <v>413</v>
      </c>
    </row>
    <row r="5" spans="1:6" x14ac:dyDescent="0.25">
      <c r="A5">
        <v>2</v>
      </c>
      <c r="B5" t="s">
        <v>412</v>
      </c>
      <c r="C5" s="7">
        <v>4500</v>
      </c>
      <c r="D5" s="7">
        <v>3518.96</v>
      </c>
      <c r="E5" t="s">
        <v>218</v>
      </c>
      <c r="F5" t="s">
        <v>413</v>
      </c>
    </row>
    <row r="6" spans="1:6" x14ac:dyDescent="0.25">
      <c r="A6">
        <v>3</v>
      </c>
      <c r="B6" t="s">
        <v>412</v>
      </c>
      <c r="C6" s="7">
        <v>14753.11</v>
      </c>
      <c r="D6" s="7">
        <v>11506.7</v>
      </c>
      <c r="E6" t="s">
        <v>218</v>
      </c>
      <c r="F6" t="s">
        <v>413</v>
      </c>
    </row>
    <row r="7" spans="1:6" x14ac:dyDescent="0.25">
      <c r="A7">
        <v>4</v>
      </c>
      <c r="B7" t="s">
        <v>412</v>
      </c>
      <c r="C7" s="7">
        <v>12144.76</v>
      </c>
      <c r="D7" s="7">
        <v>9476.74</v>
      </c>
      <c r="E7" t="s">
        <v>218</v>
      </c>
      <c r="F7" t="s">
        <v>413</v>
      </c>
    </row>
    <row r="8" spans="1:6" x14ac:dyDescent="0.25">
      <c r="A8">
        <v>5</v>
      </c>
      <c r="B8" t="s">
        <v>412</v>
      </c>
      <c r="C8" s="7">
        <v>30604.06</v>
      </c>
      <c r="D8" s="7">
        <v>21855.66</v>
      </c>
      <c r="E8" t="s">
        <v>218</v>
      </c>
      <c r="F8" t="s">
        <v>413</v>
      </c>
    </row>
    <row r="9" spans="1:6" x14ac:dyDescent="0.25">
      <c r="A9">
        <v>6</v>
      </c>
      <c r="B9" t="s">
        <v>412</v>
      </c>
      <c r="C9" s="7"/>
      <c r="D9" s="7"/>
      <c r="E9" t="s">
        <v>218</v>
      </c>
      <c r="F9" t="s">
        <v>413</v>
      </c>
    </row>
    <row r="10" spans="1:6" x14ac:dyDescent="0.25">
      <c r="A10">
        <v>7</v>
      </c>
      <c r="B10" t="s">
        <v>412</v>
      </c>
      <c r="C10" s="7">
        <v>30604.06</v>
      </c>
      <c r="D10" s="7">
        <v>21855.66</v>
      </c>
      <c r="E10" t="s">
        <v>218</v>
      </c>
      <c r="F10" t="s">
        <v>413</v>
      </c>
    </row>
    <row r="11" spans="1:6" x14ac:dyDescent="0.25">
      <c r="A11">
        <v>8</v>
      </c>
      <c r="B11" t="s">
        <v>412</v>
      </c>
      <c r="C11" s="7"/>
      <c r="D11" s="7"/>
      <c r="E11" t="s">
        <v>218</v>
      </c>
      <c r="F11" t="s">
        <v>413</v>
      </c>
    </row>
    <row r="12" spans="1:6" x14ac:dyDescent="0.25">
      <c r="A12">
        <v>9</v>
      </c>
      <c r="B12" t="s">
        <v>412</v>
      </c>
      <c r="C12" s="7">
        <v>10484.48</v>
      </c>
      <c r="D12" s="7">
        <v>8589.2999999999993</v>
      </c>
      <c r="E12" t="s">
        <v>218</v>
      </c>
      <c r="F12" t="s">
        <v>413</v>
      </c>
    </row>
    <row r="13" spans="1:6" x14ac:dyDescent="0.25">
      <c r="A13">
        <v>10</v>
      </c>
      <c r="B13" t="s">
        <v>412</v>
      </c>
      <c r="C13" s="7">
        <v>25469.75</v>
      </c>
      <c r="D13" s="7">
        <v>19593.48</v>
      </c>
      <c r="E13" t="s">
        <v>218</v>
      </c>
      <c r="F13" t="s">
        <v>413</v>
      </c>
    </row>
    <row r="14" spans="1:6" x14ac:dyDescent="0.25">
      <c r="A14">
        <v>11</v>
      </c>
      <c r="B14" t="s">
        <v>412</v>
      </c>
      <c r="C14" s="7"/>
      <c r="D14" s="7"/>
      <c r="E14" t="s">
        <v>218</v>
      </c>
      <c r="F14" t="s">
        <v>413</v>
      </c>
    </row>
    <row r="15" spans="1:6" x14ac:dyDescent="0.25">
      <c r="A15">
        <v>12</v>
      </c>
      <c r="B15" t="s">
        <v>412</v>
      </c>
      <c r="C15" s="7"/>
      <c r="D15" s="7"/>
      <c r="E15" t="s">
        <v>218</v>
      </c>
      <c r="F15" t="s">
        <v>413</v>
      </c>
    </row>
    <row r="16" spans="1:6" x14ac:dyDescent="0.25">
      <c r="A16">
        <v>13</v>
      </c>
      <c r="B16" t="s">
        <v>412</v>
      </c>
      <c r="C16" s="7">
        <v>1290</v>
      </c>
      <c r="D16" s="7">
        <v>897.56</v>
      </c>
      <c r="E16" t="s">
        <v>218</v>
      </c>
      <c r="F16" t="s">
        <v>413</v>
      </c>
    </row>
    <row r="17" spans="1:6" x14ac:dyDescent="0.25">
      <c r="A17">
        <v>14</v>
      </c>
      <c r="B17" t="s">
        <v>412</v>
      </c>
      <c r="C17" s="7"/>
      <c r="D17" s="7"/>
      <c r="E17" t="s">
        <v>218</v>
      </c>
      <c r="F17" t="s">
        <v>413</v>
      </c>
    </row>
    <row r="18" spans="1:6" x14ac:dyDescent="0.25">
      <c r="A18">
        <v>15</v>
      </c>
      <c r="B18" t="s">
        <v>412</v>
      </c>
      <c r="C18" s="7"/>
      <c r="D18" s="7"/>
      <c r="E18" t="s">
        <v>218</v>
      </c>
      <c r="F18" t="s">
        <v>413</v>
      </c>
    </row>
    <row r="19" spans="1:6" x14ac:dyDescent="0.25">
      <c r="A19">
        <v>16</v>
      </c>
      <c r="B19" t="s">
        <v>412</v>
      </c>
      <c r="C19" s="7">
        <v>2732.86</v>
      </c>
      <c r="D19" s="7">
        <v>2174.64</v>
      </c>
      <c r="E19" t="s">
        <v>218</v>
      </c>
      <c r="F19" t="s">
        <v>413</v>
      </c>
    </row>
    <row r="20" spans="1:6" x14ac:dyDescent="0.25">
      <c r="A20">
        <v>17</v>
      </c>
      <c r="B20" t="s">
        <v>412</v>
      </c>
      <c r="C20" s="7"/>
      <c r="D20" s="7"/>
      <c r="E20" t="s">
        <v>218</v>
      </c>
      <c r="F20" t="s">
        <v>413</v>
      </c>
    </row>
    <row r="21" spans="1:6" x14ac:dyDescent="0.25">
      <c r="A21">
        <v>18</v>
      </c>
      <c r="B21" t="s">
        <v>412</v>
      </c>
      <c r="C21" s="7"/>
      <c r="D21" s="7"/>
      <c r="E21" t="s">
        <v>218</v>
      </c>
      <c r="F21" t="s">
        <v>413</v>
      </c>
    </row>
    <row r="22" spans="1:6" x14ac:dyDescent="0.25">
      <c r="A22">
        <v>19</v>
      </c>
      <c r="B22" t="s">
        <v>412</v>
      </c>
      <c r="C22" s="7"/>
      <c r="D22" s="7"/>
      <c r="E22" t="s">
        <v>218</v>
      </c>
      <c r="F22" t="s">
        <v>413</v>
      </c>
    </row>
    <row r="23" spans="1:6" x14ac:dyDescent="0.25">
      <c r="A23">
        <v>20</v>
      </c>
      <c r="B23" t="s">
        <v>412</v>
      </c>
      <c r="C23" s="7"/>
      <c r="D23" s="7"/>
      <c r="E23" t="s">
        <v>218</v>
      </c>
      <c r="F23" t="s">
        <v>413</v>
      </c>
    </row>
    <row r="24" spans="1:6" x14ac:dyDescent="0.25">
      <c r="A24">
        <v>21</v>
      </c>
      <c r="B24" t="s">
        <v>412</v>
      </c>
      <c r="C24" s="7"/>
      <c r="D24" s="7"/>
      <c r="E24" t="s">
        <v>218</v>
      </c>
      <c r="F24" t="s">
        <v>413</v>
      </c>
    </row>
    <row r="25" spans="1:6" x14ac:dyDescent="0.25">
      <c r="A25">
        <v>22</v>
      </c>
      <c r="B25" t="s">
        <v>412</v>
      </c>
      <c r="C25" s="7"/>
      <c r="D25" s="7"/>
      <c r="E25" t="s">
        <v>218</v>
      </c>
      <c r="F25" t="s">
        <v>413</v>
      </c>
    </row>
    <row r="26" spans="1:6" x14ac:dyDescent="0.25">
      <c r="A26">
        <v>23</v>
      </c>
      <c r="B26" t="s">
        <v>412</v>
      </c>
      <c r="C26" s="7">
        <v>3250</v>
      </c>
      <c r="D26" s="7">
        <v>2541.7800000000002</v>
      </c>
      <c r="E26" t="s">
        <v>218</v>
      </c>
      <c r="F26" t="s">
        <v>413</v>
      </c>
    </row>
    <row r="27" spans="1:6" x14ac:dyDescent="0.25">
      <c r="A27">
        <v>24</v>
      </c>
      <c r="B27" t="s">
        <v>412</v>
      </c>
      <c r="C27" s="7"/>
      <c r="D27" s="7"/>
      <c r="E27" t="s">
        <v>218</v>
      </c>
      <c r="F27" t="s">
        <v>413</v>
      </c>
    </row>
    <row r="28" spans="1:6" x14ac:dyDescent="0.25">
      <c r="A28">
        <v>25</v>
      </c>
      <c r="B28" t="s">
        <v>412</v>
      </c>
      <c r="C28" s="7">
        <v>8040</v>
      </c>
      <c r="D28" s="7">
        <v>6289.5</v>
      </c>
      <c r="E28" t="s">
        <v>218</v>
      </c>
      <c r="F28" t="s">
        <v>413</v>
      </c>
    </row>
    <row r="29" spans="1:6" x14ac:dyDescent="0.25">
      <c r="A29">
        <v>26</v>
      </c>
      <c r="B29" t="s">
        <v>412</v>
      </c>
      <c r="C29" s="7"/>
      <c r="D29" s="7"/>
      <c r="E29" t="s">
        <v>218</v>
      </c>
      <c r="F29" t="s">
        <v>413</v>
      </c>
    </row>
    <row r="30" spans="1:6" x14ac:dyDescent="0.25">
      <c r="A30">
        <v>27</v>
      </c>
      <c r="B30" t="s">
        <v>412</v>
      </c>
      <c r="C30" s="7">
        <v>6289.99</v>
      </c>
      <c r="D30" s="7">
        <v>4923.26</v>
      </c>
      <c r="E30" t="s">
        <v>218</v>
      </c>
      <c r="F30" t="s">
        <v>413</v>
      </c>
    </row>
    <row r="31" spans="1:6" x14ac:dyDescent="0.25">
      <c r="A31">
        <v>28</v>
      </c>
      <c r="B31" t="s">
        <v>412</v>
      </c>
      <c r="C31" s="7"/>
      <c r="D31" s="7"/>
      <c r="E31" t="s">
        <v>218</v>
      </c>
      <c r="F31" t="s">
        <v>413</v>
      </c>
    </row>
    <row r="32" spans="1:6" x14ac:dyDescent="0.25">
      <c r="A32">
        <v>29</v>
      </c>
      <c r="B32" t="s">
        <v>412</v>
      </c>
      <c r="C32" s="7">
        <v>5047.13</v>
      </c>
      <c r="D32" s="7">
        <v>3944.76</v>
      </c>
      <c r="E32" t="s">
        <v>218</v>
      </c>
      <c r="F32" t="s">
        <v>413</v>
      </c>
    </row>
    <row r="33" spans="1:6" x14ac:dyDescent="0.25">
      <c r="A33">
        <v>30</v>
      </c>
      <c r="B33" t="s">
        <v>412</v>
      </c>
      <c r="C33" s="7">
        <v>25227.43</v>
      </c>
      <c r="D33" s="7">
        <v>19460.86</v>
      </c>
      <c r="E33" t="s">
        <v>218</v>
      </c>
      <c r="F33" t="s">
        <v>413</v>
      </c>
    </row>
    <row r="34" spans="1:6" x14ac:dyDescent="0.25">
      <c r="A34">
        <v>31</v>
      </c>
      <c r="B34" t="s">
        <v>412</v>
      </c>
      <c r="C34" s="7"/>
      <c r="D34" s="7"/>
      <c r="E34" t="s">
        <v>218</v>
      </c>
      <c r="F34" t="s">
        <v>413</v>
      </c>
    </row>
    <row r="35" spans="1:6" x14ac:dyDescent="0.25">
      <c r="A35">
        <v>32</v>
      </c>
      <c r="B35" t="s">
        <v>412</v>
      </c>
      <c r="C35" s="7">
        <v>23000</v>
      </c>
      <c r="D35" s="7">
        <v>16545.23</v>
      </c>
      <c r="E35" t="s">
        <v>218</v>
      </c>
      <c r="F35" t="s">
        <v>413</v>
      </c>
    </row>
    <row r="36" spans="1:6" x14ac:dyDescent="0.25">
      <c r="A36">
        <v>33</v>
      </c>
      <c r="B36" t="s">
        <v>412</v>
      </c>
      <c r="C36" s="7">
        <v>25222.04</v>
      </c>
      <c r="D36" s="7">
        <v>19405.2</v>
      </c>
      <c r="E36" t="s">
        <v>218</v>
      </c>
      <c r="F36" t="s">
        <v>413</v>
      </c>
    </row>
    <row r="37" spans="1:6" x14ac:dyDescent="0.25">
      <c r="A37">
        <v>34</v>
      </c>
      <c r="B37" t="s">
        <v>412</v>
      </c>
      <c r="C37" s="7">
        <v>4200</v>
      </c>
      <c r="D37" s="7">
        <v>3332.5</v>
      </c>
      <c r="E37" t="s">
        <v>218</v>
      </c>
      <c r="F37" t="s">
        <v>413</v>
      </c>
    </row>
    <row r="38" spans="1:6" x14ac:dyDescent="0.25">
      <c r="A38">
        <v>35</v>
      </c>
      <c r="B38" t="s">
        <v>412</v>
      </c>
      <c r="C38" s="7">
        <v>3173.68</v>
      </c>
      <c r="D38" s="7">
        <v>2600.8200000000002</v>
      </c>
      <c r="E38" t="s">
        <v>218</v>
      </c>
      <c r="F38" t="s">
        <v>413</v>
      </c>
    </row>
    <row r="39" spans="1:6" x14ac:dyDescent="0.25">
      <c r="A39">
        <v>36</v>
      </c>
      <c r="B39" t="s">
        <v>412</v>
      </c>
      <c r="C39" s="7">
        <v>18116.95</v>
      </c>
      <c r="D39" s="7">
        <v>14055.15</v>
      </c>
      <c r="E39" t="s">
        <v>218</v>
      </c>
      <c r="F39" t="s">
        <v>413</v>
      </c>
    </row>
    <row r="40" spans="1:6" x14ac:dyDescent="0.25">
      <c r="A40">
        <v>37</v>
      </c>
      <c r="B40" t="s">
        <v>412</v>
      </c>
      <c r="C40" s="7">
        <v>10000</v>
      </c>
      <c r="D40" s="7">
        <v>7823.52</v>
      </c>
      <c r="E40" t="s">
        <v>218</v>
      </c>
      <c r="F40" t="s">
        <v>413</v>
      </c>
    </row>
    <row r="41" spans="1:6" x14ac:dyDescent="0.25">
      <c r="A41">
        <v>38</v>
      </c>
      <c r="B41" t="s">
        <v>412</v>
      </c>
      <c r="C41" s="7">
        <v>3031.14</v>
      </c>
      <c r="D41" s="7">
        <v>2439.08</v>
      </c>
      <c r="E41" t="s">
        <v>218</v>
      </c>
      <c r="F41" t="s">
        <v>413</v>
      </c>
    </row>
    <row r="42" spans="1:6" x14ac:dyDescent="0.25">
      <c r="A42">
        <v>39</v>
      </c>
      <c r="B42" t="s">
        <v>412</v>
      </c>
      <c r="C42" s="7">
        <v>10000</v>
      </c>
      <c r="D42" s="7">
        <v>7823.52</v>
      </c>
      <c r="E42" t="s">
        <v>218</v>
      </c>
      <c r="F42" t="s">
        <v>413</v>
      </c>
    </row>
    <row r="43" spans="1:6" x14ac:dyDescent="0.25">
      <c r="A43">
        <v>40</v>
      </c>
      <c r="B43" t="s">
        <v>412</v>
      </c>
      <c r="C43" s="7">
        <v>3433</v>
      </c>
      <c r="D43" s="7">
        <v>2627.64</v>
      </c>
      <c r="E43" t="s">
        <v>218</v>
      </c>
      <c r="F43" t="s">
        <v>413</v>
      </c>
    </row>
    <row r="44" spans="1:6" x14ac:dyDescent="0.25">
      <c r="A44">
        <v>41</v>
      </c>
      <c r="B44" t="s">
        <v>412</v>
      </c>
      <c r="C44" s="7">
        <v>10000</v>
      </c>
      <c r="D44" s="7">
        <v>7823.52</v>
      </c>
      <c r="E44" t="s">
        <v>218</v>
      </c>
      <c r="F44" t="s">
        <v>413</v>
      </c>
    </row>
    <row r="45" spans="1:6" x14ac:dyDescent="0.25">
      <c r="A45">
        <v>42</v>
      </c>
      <c r="B45" t="s">
        <v>412</v>
      </c>
      <c r="C45" s="7">
        <v>10000</v>
      </c>
      <c r="D45" s="7">
        <v>7823.52</v>
      </c>
      <c r="E45" t="s">
        <v>218</v>
      </c>
      <c r="F45" t="s">
        <v>413</v>
      </c>
    </row>
    <row r="46" spans="1:6" x14ac:dyDescent="0.25">
      <c r="A46">
        <v>43</v>
      </c>
      <c r="B46" t="s">
        <v>412</v>
      </c>
      <c r="C46" s="7">
        <v>5977.08</v>
      </c>
      <c r="D46" s="7">
        <v>5043.88</v>
      </c>
      <c r="E46" t="s">
        <v>218</v>
      </c>
      <c r="F46" t="s">
        <v>413</v>
      </c>
    </row>
    <row r="47" spans="1:6" x14ac:dyDescent="0.25">
      <c r="A47">
        <v>44</v>
      </c>
      <c r="B47" t="s">
        <v>412</v>
      </c>
      <c r="C47" s="7">
        <v>11500</v>
      </c>
      <c r="D47" s="7">
        <v>8990.0400000000009</v>
      </c>
      <c r="E47" t="s">
        <v>218</v>
      </c>
      <c r="F47" t="s">
        <v>413</v>
      </c>
    </row>
    <row r="48" spans="1:6" x14ac:dyDescent="0.25">
      <c r="A48">
        <v>45</v>
      </c>
      <c r="B48" t="s">
        <v>412</v>
      </c>
      <c r="C48" s="7">
        <v>10000</v>
      </c>
      <c r="D48" s="7">
        <v>7823.52</v>
      </c>
      <c r="E48" t="s">
        <v>218</v>
      </c>
      <c r="F48" t="s">
        <v>413</v>
      </c>
    </row>
    <row r="49" spans="1:6" x14ac:dyDescent="0.25">
      <c r="A49">
        <v>46</v>
      </c>
      <c r="B49" t="s">
        <v>412</v>
      </c>
      <c r="C49" s="7">
        <v>13486.34</v>
      </c>
      <c r="D49" s="7">
        <v>10548.96</v>
      </c>
      <c r="E49" t="s">
        <v>218</v>
      </c>
      <c r="F49" t="s">
        <v>413</v>
      </c>
    </row>
    <row r="50" spans="1:6" x14ac:dyDescent="0.25">
      <c r="A50">
        <v>47</v>
      </c>
      <c r="B50" t="s">
        <v>412</v>
      </c>
      <c r="C50" s="7">
        <v>13739.67</v>
      </c>
      <c r="D50" s="7">
        <v>10673.36</v>
      </c>
      <c r="E50" t="s">
        <v>218</v>
      </c>
      <c r="F50" t="s">
        <v>413</v>
      </c>
    </row>
    <row r="51" spans="1:6" x14ac:dyDescent="0.25">
      <c r="A51">
        <v>48</v>
      </c>
      <c r="B51" t="s">
        <v>412</v>
      </c>
      <c r="C51" s="7">
        <v>5800</v>
      </c>
      <c r="D51" s="7">
        <v>4535.3999999999996</v>
      </c>
      <c r="E51" t="s">
        <v>218</v>
      </c>
      <c r="F51" t="s">
        <v>413</v>
      </c>
    </row>
    <row r="52" spans="1:6" x14ac:dyDescent="0.25">
      <c r="A52">
        <v>49</v>
      </c>
      <c r="B52" t="s">
        <v>412</v>
      </c>
      <c r="C52" s="7">
        <v>13739.67</v>
      </c>
      <c r="D52" s="7">
        <v>10673.36</v>
      </c>
      <c r="E52" t="s">
        <v>218</v>
      </c>
      <c r="F52" t="s">
        <v>413</v>
      </c>
    </row>
    <row r="53" spans="1:6" x14ac:dyDescent="0.25">
      <c r="A53">
        <v>50</v>
      </c>
      <c r="B53" t="s">
        <v>412</v>
      </c>
      <c r="C53" s="7">
        <v>6289.99</v>
      </c>
      <c r="D53" s="7">
        <v>4923.26</v>
      </c>
      <c r="E53" t="s">
        <v>218</v>
      </c>
      <c r="F53" t="s">
        <v>413</v>
      </c>
    </row>
    <row r="54" spans="1:6" x14ac:dyDescent="0.25">
      <c r="A54">
        <v>51</v>
      </c>
      <c r="B54" t="s">
        <v>412</v>
      </c>
      <c r="C54" s="7">
        <v>6289.99</v>
      </c>
      <c r="D54" s="7">
        <v>4923.26</v>
      </c>
      <c r="E54" t="s">
        <v>218</v>
      </c>
      <c r="F54" t="s">
        <v>413</v>
      </c>
    </row>
    <row r="55" spans="1:6" x14ac:dyDescent="0.25">
      <c r="A55">
        <v>52</v>
      </c>
      <c r="B55" t="s">
        <v>412</v>
      </c>
      <c r="C55" s="7">
        <v>50500</v>
      </c>
      <c r="D55" s="7">
        <v>35768.559999999998</v>
      </c>
      <c r="E55" t="s">
        <v>218</v>
      </c>
      <c r="F55" t="s">
        <v>413</v>
      </c>
    </row>
    <row r="56" spans="1:6" x14ac:dyDescent="0.25">
      <c r="A56">
        <v>53</v>
      </c>
      <c r="B56" t="s">
        <v>412</v>
      </c>
      <c r="C56" s="7">
        <v>84841.71</v>
      </c>
      <c r="D56" s="7">
        <v>61791</v>
      </c>
      <c r="E56" t="s">
        <v>218</v>
      </c>
      <c r="F56" t="s">
        <v>413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C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58.42578125" bestFit="1" customWidth="1"/>
    <col min="3" max="3" width="59.140625" bestFit="1" customWidth="1"/>
  </cols>
  <sheetData>
    <row r="1" spans="1:3" hidden="1" x14ac:dyDescent="0.25">
      <c r="B1" t="s">
        <v>10</v>
      </c>
      <c r="C1" t="s">
        <v>7</v>
      </c>
    </row>
    <row r="2" spans="1:3" hidden="1" x14ac:dyDescent="0.25">
      <c r="B2" t="s">
        <v>104</v>
      </c>
      <c r="C2" t="s">
        <v>105</v>
      </c>
    </row>
    <row r="3" spans="1:3" ht="30" x14ac:dyDescent="0.25">
      <c r="A3" s="1" t="s">
        <v>98</v>
      </c>
      <c r="B3" s="1" t="s">
        <v>106</v>
      </c>
      <c r="C3" s="1" t="s">
        <v>107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F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32.85546875" bestFit="1" customWidth="1"/>
    <col min="3" max="3" width="30.28515625" bestFit="1" customWidth="1"/>
    <col min="4" max="4" width="29.28515625" bestFit="1" customWidth="1"/>
    <col min="5" max="5" width="34" bestFit="1" customWidth="1"/>
    <col min="6" max="6" width="30.42578125" bestFit="1" customWidth="1"/>
  </cols>
  <sheetData>
    <row r="1" spans="1:6" hidden="1" x14ac:dyDescent="0.25">
      <c r="B1" t="s">
        <v>10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108</v>
      </c>
      <c r="C2" t="s">
        <v>109</v>
      </c>
      <c r="D2" t="s">
        <v>110</v>
      </c>
      <c r="E2" t="s">
        <v>111</v>
      </c>
      <c r="F2" t="s">
        <v>112</v>
      </c>
    </row>
    <row r="3" spans="1:6" x14ac:dyDescent="0.25">
      <c r="A3" s="1" t="s">
        <v>98</v>
      </c>
      <c r="B3" s="1" t="s">
        <v>113</v>
      </c>
      <c r="C3" s="1" t="s">
        <v>114</v>
      </c>
      <c r="D3" s="1" t="s">
        <v>115</v>
      </c>
      <c r="E3" s="1" t="s">
        <v>116</v>
      </c>
      <c r="F3" s="1" t="s">
        <v>117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F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51" bestFit="1" customWidth="1"/>
    <col min="3" max="3" width="49.140625" bestFit="1" customWidth="1"/>
    <col min="4" max="4" width="48.140625" bestFit="1" customWidth="1"/>
    <col min="5" max="5" width="53.5703125" bestFit="1" customWidth="1"/>
    <col min="6" max="6" width="49.285156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118</v>
      </c>
      <c r="C2" t="s">
        <v>119</v>
      </c>
      <c r="D2" t="s">
        <v>120</v>
      </c>
      <c r="E2" t="s">
        <v>121</v>
      </c>
      <c r="F2" t="s">
        <v>122</v>
      </c>
    </row>
    <row r="3" spans="1:6" x14ac:dyDescent="0.25">
      <c r="A3" s="1" t="s">
        <v>98</v>
      </c>
      <c r="B3" s="1" t="s">
        <v>123</v>
      </c>
      <c r="C3" s="1" t="s">
        <v>124</v>
      </c>
      <c r="D3" s="1" t="s">
        <v>125</v>
      </c>
      <c r="E3" s="1" t="s">
        <v>126</v>
      </c>
      <c r="F3" s="1" t="s">
        <v>127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F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38.5703125" bestFit="1" customWidth="1"/>
    <col min="3" max="3" width="36.7109375" bestFit="1" customWidth="1"/>
    <col min="4" max="4" width="35.7109375" bestFit="1" customWidth="1"/>
    <col min="5" max="5" width="41.140625" bestFit="1" customWidth="1"/>
    <col min="6" max="6" width="36.855468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128</v>
      </c>
      <c r="C2" t="s">
        <v>129</v>
      </c>
      <c r="D2" t="s">
        <v>130</v>
      </c>
      <c r="E2" t="s">
        <v>131</v>
      </c>
      <c r="F2" t="s">
        <v>132</v>
      </c>
    </row>
    <row r="3" spans="1:6" x14ac:dyDescent="0.25">
      <c r="A3" s="1" t="s">
        <v>98</v>
      </c>
      <c r="B3" s="1" t="s">
        <v>133</v>
      </c>
      <c r="C3" s="1" t="s">
        <v>134</v>
      </c>
      <c r="D3" s="1" t="s">
        <v>135</v>
      </c>
      <c r="E3" s="1" t="s">
        <v>136</v>
      </c>
      <c r="F3" s="1" t="s">
        <v>137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F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30.42578125" bestFit="1" customWidth="1"/>
    <col min="3" max="3" width="28.5703125" bestFit="1" customWidth="1"/>
    <col min="4" max="4" width="27.5703125" bestFit="1" customWidth="1"/>
    <col min="5" max="5" width="32.85546875" bestFit="1" customWidth="1"/>
    <col min="6" max="6" width="28.57031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138</v>
      </c>
      <c r="C2" t="s">
        <v>139</v>
      </c>
      <c r="D2" t="s">
        <v>140</v>
      </c>
      <c r="E2" t="s">
        <v>141</v>
      </c>
      <c r="F2" t="s">
        <v>142</v>
      </c>
    </row>
    <row r="3" spans="1:6" x14ac:dyDescent="0.25">
      <c r="A3" s="1" t="s">
        <v>98</v>
      </c>
      <c r="B3" s="1" t="s">
        <v>143</v>
      </c>
      <c r="C3" s="1" t="s">
        <v>144</v>
      </c>
      <c r="D3" s="1" t="s">
        <v>145</v>
      </c>
      <c r="E3" s="1" t="s">
        <v>146</v>
      </c>
      <c r="F3" s="1" t="s">
        <v>147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F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34.85546875" bestFit="1" customWidth="1"/>
    <col min="3" max="3" width="33" bestFit="1" customWidth="1"/>
    <col min="4" max="4" width="32" bestFit="1" customWidth="1"/>
    <col min="5" max="5" width="37.28515625" bestFit="1" customWidth="1"/>
    <col min="6" max="6" width="33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148</v>
      </c>
      <c r="C2" t="s">
        <v>149</v>
      </c>
      <c r="D2" t="s">
        <v>150</v>
      </c>
      <c r="E2" t="s">
        <v>151</v>
      </c>
      <c r="F2" t="s">
        <v>152</v>
      </c>
    </row>
    <row r="3" spans="1:6" x14ac:dyDescent="0.25">
      <c r="A3" s="1" t="s">
        <v>98</v>
      </c>
      <c r="B3" s="1" t="s">
        <v>153</v>
      </c>
      <c r="C3" s="1" t="s">
        <v>154</v>
      </c>
      <c r="D3" s="1" t="s">
        <v>155</v>
      </c>
      <c r="E3" s="1" t="s">
        <v>156</v>
      </c>
      <c r="F3" s="1" t="s">
        <v>157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F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29.7109375" bestFit="1" customWidth="1"/>
    <col min="3" max="3" width="27.85546875" bestFit="1" customWidth="1"/>
    <col min="4" max="4" width="26.85546875" bestFit="1" customWidth="1"/>
    <col min="5" max="5" width="31.5703125" bestFit="1" customWidth="1"/>
    <col min="6" max="6" width="27.855468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158</v>
      </c>
      <c r="C2" t="s">
        <v>159</v>
      </c>
      <c r="D2" t="s">
        <v>160</v>
      </c>
      <c r="E2" t="s">
        <v>161</v>
      </c>
      <c r="F2" t="s">
        <v>162</v>
      </c>
    </row>
    <row r="3" spans="1:6" x14ac:dyDescent="0.25">
      <c r="A3" s="1" t="s">
        <v>98</v>
      </c>
      <c r="B3" s="1" t="s">
        <v>163</v>
      </c>
      <c r="C3" s="1" t="s">
        <v>164</v>
      </c>
      <c r="D3" s="1" t="s">
        <v>165</v>
      </c>
      <c r="E3" s="1" t="s">
        <v>166</v>
      </c>
      <c r="F3" s="1" t="s">
        <v>167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F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29.5703125" bestFit="1" customWidth="1"/>
    <col min="3" max="3" width="27.7109375" bestFit="1" customWidth="1"/>
    <col min="4" max="4" width="26.7109375" bestFit="1" customWidth="1"/>
    <col min="5" max="5" width="32" bestFit="1" customWidth="1"/>
    <col min="6" max="6" width="27.71093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168</v>
      </c>
      <c r="C2" t="s">
        <v>169</v>
      </c>
      <c r="D2" t="s">
        <v>170</v>
      </c>
      <c r="E2" t="s">
        <v>171</v>
      </c>
      <c r="F2" t="s">
        <v>172</v>
      </c>
    </row>
    <row r="3" spans="1:6" x14ac:dyDescent="0.25">
      <c r="A3" s="1" t="s">
        <v>98</v>
      </c>
      <c r="B3" s="1" t="s">
        <v>173</v>
      </c>
      <c r="C3" s="1" t="s">
        <v>174</v>
      </c>
      <c r="D3" s="1" t="s">
        <v>175</v>
      </c>
      <c r="E3" s="1" t="s">
        <v>176</v>
      </c>
      <c r="F3" s="1" t="s">
        <v>177</v>
      </c>
    </row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F56"/>
  <sheetViews>
    <sheetView topLeftCell="A3" workbookViewId="0">
      <selection activeCell="B55" sqref="B55"/>
    </sheetView>
  </sheetViews>
  <sheetFormatPr baseColWidth="10" defaultColWidth="9.140625" defaultRowHeight="15" x14ac:dyDescent="0.25"/>
  <cols>
    <col min="1" max="1" width="3.42578125" bestFit="1" customWidth="1"/>
    <col min="2" max="2" width="33.42578125" bestFit="1" customWidth="1"/>
    <col min="3" max="3" width="13.140625" customWidth="1"/>
    <col min="4" max="4" width="15" customWidth="1"/>
    <col min="5" max="5" width="17.42578125" customWidth="1"/>
    <col min="6" max="6" width="21.28515625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178</v>
      </c>
      <c r="C2" t="s">
        <v>179</v>
      </c>
      <c r="D2" t="s">
        <v>180</v>
      </c>
      <c r="E2" t="s">
        <v>181</v>
      </c>
      <c r="F2" t="s">
        <v>182</v>
      </c>
    </row>
    <row r="3" spans="1:6" x14ac:dyDescent="0.25">
      <c r="A3" s="1" t="s">
        <v>98</v>
      </c>
      <c r="B3" s="1" t="s">
        <v>183</v>
      </c>
      <c r="C3" s="1" t="s">
        <v>184</v>
      </c>
      <c r="D3" s="1" t="s">
        <v>185</v>
      </c>
      <c r="E3" s="1" t="s">
        <v>186</v>
      </c>
      <c r="F3" s="1" t="s">
        <v>187</v>
      </c>
    </row>
    <row r="4" spans="1:6" x14ac:dyDescent="0.25">
      <c r="A4">
        <v>1</v>
      </c>
      <c r="B4" t="s">
        <v>414</v>
      </c>
      <c r="C4">
        <v>7400</v>
      </c>
      <c r="D4">
        <v>7400</v>
      </c>
      <c r="E4" t="s">
        <v>218</v>
      </c>
      <c r="F4" t="s">
        <v>415</v>
      </c>
    </row>
    <row r="5" spans="1:6" x14ac:dyDescent="0.25">
      <c r="A5">
        <v>2</v>
      </c>
      <c r="B5" t="s">
        <v>414</v>
      </c>
      <c r="C5">
        <v>7400</v>
      </c>
      <c r="D5">
        <v>7400</v>
      </c>
      <c r="E5" t="s">
        <v>218</v>
      </c>
      <c r="F5" t="s">
        <v>415</v>
      </c>
    </row>
    <row r="6" spans="1:6" x14ac:dyDescent="0.25">
      <c r="A6">
        <v>3</v>
      </c>
      <c r="B6" t="s">
        <v>414</v>
      </c>
      <c r="C6">
        <v>7400</v>
      </c>
      <c r="D6">
        <v>7400</v>
      </c>
      <c r="E6" t="s">
        <v>218</v>
      </c>
      <c r="F6" t="s">
        <v>415</v>
      </c>
    </row>
    <row r="7" spans="1:6" x14ac:dyDescent="0.25">
      <c r="A7">
        <v>4</v>
      </c>
      <c r="B7" t="s">
        <v>414</v>
      </c>
      <c r="C7">
        <v>7400</v>
      </c>
      <c r="D7">
        <v>7400</v>
      </c>
      <c r="E7" t="s">
        <v>218</v>
      </c>
      <c r="F7" t="s">
        <v>415</v>
      </c>
    </row>
    <row r="8" spans="1:6" x14ac:dyDescent="0.25">
      <c r="A8">
        <v>5</v>
      </c>
      <c r="B8" t="s">
        <v>414</v>
      </c>
      <c r="C8">
        <v>7400</v>
      </c>
      <c r="D8">
        <v>7400</v>
      </c>
      <c r="E8" t="s">
        <v>218</v>
      </c>
      <c r="F8" t="s">
        <v>415</v>
      </c>
    </row>
    <row r="9" spans="1:6" x14ac:dyDescent="0.25">
      <c r="A9">
        <v>6</v>
      </c>
      <c r="B9" t="s">
        <v>414</v>
      </c>
      <c r="C9">
        <v>7400</v>
      </c>
      <c r="D9">
        <v>7400</v>
      </c>
      <c r="E9" t="s">
        <v>218</v>
      </c>
      <c r="F9" t="s">
        <v>415</v>
      </c>
    </row>
    <row r="10" spans="1:6" x14ac:dyDescent="0.25">
      <c r="A10">
        <v>7</v>
      </c>
      <c r="B10" t="s">
        <v>414</v>
      </c>
      <c r="C10">
        <v>7400</v>
      </c>
      <c r="D10">
        <v>7400</v>
      </c>
      <c r="E10" t="s">
        <v>218</v>
      </c>
      <c r="F10" t="s">
        <v>415</v>
      </c>
    </row>
    <row r="11" spans="1:6" x14ac:dyDescent="0.25">
      <c r="A11">
        <v>8</v>
      </c>
      <c r="B11" t="s">
        <v>416</v>
      </c>
      <c r="C11" s="7">
        <v>14800</v>
      </c>
      <c r="D11" s="7">
        <v>14800</v>
      </c>
      <c r="E11" t="s">
        <v>218</v>
      </c>
      <c r="F11" t="s">
        <v>417</v>
      </c>
    </row>
    <row r="12" spans="1:6" x14ac:dyDescent="0.25">
      <c r="A12">
        <v>9</v>
      </c>
      <c r="B12" t="s">
        <v>414</v>
      </c>
      <c r="C12">
        <v>7400</v>
      </c>
      <c r="D12">
        <v>7400</v>
      </c>
      <c r="E12" t="s">
        <v>218</v>
      </c>
      <c r="F12" t="s">
        <v>415</v>
      </c>
    </row>
    <row r="13" spans="1:6" x14ac:dyDescent="0.25">
      <c r="A13">
        <v>10</v>
      </c>
      <c r="B13" t="s">
        <v>414</v>
      </c>
      <c r="C13">
        <v>7400</v>
      </c>
      <c r="D13">
        <v>7400</v>
      </c>
      <c r="E13" t="s">
        <v>218</v>
      </c>
      <c r="F13" t="s">
        <v>415</v>
      </c>
    </row>
    <row r="14" spans="1:6" x14ac:dyDescent="0.25">
      <c r="A14">
        <v>11</v>
      </c>
      <c r="B14" t="s">
        <v>414</v>
      </c>
      <c r="C14">
        <v>7400</v>
      </c>
      <c r="D14">
        <v>7400</v>
      </c>
      <c r="E14" t="s">
        <v>218</v>
      </c>
      <c r="F14" t="s">
        <v>415</v>
      </c>
    </row>
    <row r="15" spans="1:6" x14ac:dyDescent="0.25">
      <c r="A15">
        <v>12</v>
      </c>
    </row>
    <row r="16" spans="1:6" x14ac:dyDescent="0.25">
      <c r="A16">
        <v>13</v>
      </c>
      <c r="B16" t="s">
        <v>414</v>
      </c>
      <c r="C16">
        <v>7400</v>
      </c>
      <c r="D16">
        <v>7400</v>
      </c>
      <c r="E16" t="s">
        <v>218</v>
      </c>
      <c r="F16" t="s">
        <v>415</v>
      </c>
    </row>
    <row r="17" spans="1:6" x14ac:dyDescent="0.25">
      <c r="A17">
        <v>14</v>
      </c>
      <c r="B17" t="s">
        <v>414</v>
      </c>
      <c r="C17">
        <v>7400</v>
      </c>
      <c r="D17">
        <v>7400</v>
      </c>
      <c r="E17" t="s">
        <v>218</v>
      </c>
      <c r="F17" t="s">
        <v>415</v>
      </c>
    </row>
    <row r="18" spans="1:6" x14ac:dyDescent="0.25">
      <c r="A18">
        <v>15</v>
      </c>
      <c r="B18" t="s">
        <v>414</v>
      </c>
      <c r="C18">
        <v>7400</v>
      </c>
      <c r="D18">
        <v>7400</v>
      </c>
      <c r="E18" t="s">
        <v>218</v>
      </c>
      <c r="F18" t="s">
        <v>415</v>
      </c>
    </row>
    <row r="19" spans="1:6" x14ac:dyDescent="0.25">
      <c r="A19">
        <v>16</v>
      </c>
      <c r="B19" t="s">
        <v>414</v>
      </c>
      <c r="C19">
        <v>7400</v>
      </c>
      <c r="D19">
        <v>7400</v>
      </c>
      <c r="E19" t="s">
        <v>218</v>
      </c>
      <c r="F19" t="s">
        <v>415</v>
      </c>
    </row>
    <row r="20" spans="1:6" x14ac:dyDescent="0.25">
      <c r="A20">
        <v>17</v>
      </c>
      <c r="B20" t="s">
        <v>414</v>
      </c>
      <c r="C20">
        <v>7400</v>
      </c>
      <c r="D20">
        <v>7400</v>
      </c>
      <c r="E20" t="s">
        <v>218</v>
      </c>
      <c r="F20" t="s">
        <v>415</v>
      </c>
    </row>
    <row r="21" spans="1:6" x14ac:dyDescent="0.25">
      <c r="A21">
        <v>18</v>
      </c>
      <c r="B21" t="s">
        <v>414</v>
      </c>
      <c r="C21">
        <v>7400</v>
      </c>
      <c r="D21">
        <v>7400</v>
      </c>
      <c r="E21" t="s">
        <v>218</v>
      </c>
      <c r="F21" t="s">
        <v>415</v>
      </c>
    </row>
    <row r="22" spans="1:6" x14ac:dyDescent="0.25">
      <c r="A22">
        <v>19</v>
      </c>
      <c r="B22" t="s">
        <v>414</v>
      </c>
      <c r="C22">
        <v>7400</v>
      </c>
      <c r="D22">
        <v>7400</v>
      </c>
      <c r="E22" t="s">
        <v>218</v>
      </c>
      <c r="F22" t="s">
        <v>415</v>
      </c>
    </row>
    <row r="23" spans="1:6" x14ac:dyDescent="0.25">
      <c r="A23">
        <v>20</v>
      </c>
      <c r="B23" t="s">
        <v>414</v>
      </c>
      <c r="C23">
        <v>7400</v>
      </c>
      <c r="D23">
        <v>7400</v>
      </c>
      <c r="E23" t="s">
        <v>218</v>
      </c>
      <c r="F23" t="s">
        <v>415</v>
      </c>
    </row>
    <row r="24" spans="1:6" x14ac:dyDescent="0.25">
      <c r="A24">
        <v>21</v>
      </c>
      <c r="B24" t="s">
        <v>414</v>
      </c>
      <c r="C24">
        <v>7400</v>
      </c>
      <c r="D24">
        <v>7400</v>
      </c>
      <c r="E24" t="s">
        <v>218</v>
      </c>
      <c r="F24" t="s">
        <v>415</v>
      </c>
    </row>
    <row r="25" spans="1:6" x14ac:dyDescent="0.25">
      <c r="A25">
        <v>22</v>
      </c>
    </row>
    <row r="26" spans="1:6" x14ac:dyDescent="0.25">
      <c r="A26">
        <v>23</v>
      </c>
      <c r="B26" t="s">
        <v>414</v>
      </c>
      <c r="C26">
        <v>7400</v>
      </c>
      <c r="D26">
        <v>7400</v>
      </c>
      <c r="E26" t="s">
        <v>218</v>
      </c>
      <c r="F26" t="s">
        <v>415</v>
      </c>
    </row>
    <row r="27" spans="1:6" x14ac:dyDescent="0.25">
      <c r="A27">
        <v>24</v>
      </c>
      <c r="B27" t="s">
        <v>414</v>
      </c>
      <c r="C27">
        <v>7400</v>
      </c>
      <c r="D27">
        <v>7400</v>
      </c>
      <c r="E27" t="s">
        <v>218</v>
      </c>
      <c r="F27" t="s">
        <v>415</v>
      </c>
    </row>
    <row r="28" spans="1:6" x14ac:dyDescent="0.25">
      <c r="A28">
        <v>25</v>
      </c>
    </row>
    <row r="29" spans="1:6" x14ac:dyDescent="0.25">
      <c r="A29">
        <v>26</v>
      </c>
      <c r="B29" t="s">
        <v>414</v>
      </c>
      <c r="C29">
        <v>7400</v>
      </c>
      <c r="D29">
        <v>7400</v>
      </c>
      <c r="E29" t="s">
        <v>218</v>
      </c>
      <c r="F29" t="s">
        <v>415</v>
      </c>
    </row>
    <row r="30" spans="1:6" x14ac:dyDescent="0.25">
      <c r="A30">
        <v>27</v>
      </c>
    </row>
    <row r="31" spans="1:6" x14ac:dyDescent="0.25">
      <c r="A31">
        <v>28</v>
      </c>
      <c r="B31" t="s">
        <v>414</v>
      </c>
      <c r="C31">
        <v>7400</v>
      </c>
      <c r="D31">
        <v>7400</v>
      </c>
      <c r="E31" t="s">
        <v>218</v>
      </c>
      <c r="F31" t="s">
        <v>415</v>
      </c>
    </row>
    <row r="32" spans="1:6" x14ac:dyDescent="0.25">
      <c r="A32">
        <v>29</v>
      </c>
      <c r="B32" t="s">
        <v>414</v>
      </c>
      <c r="C32">
        <v>7400</v>
      </c>
      <c r="D32">
        <v>7400</v>
      </c>
      <c r="E32" t="s">
        <v>218</v>
      </c>
      <c r="F32" t="s">
        <v>415</v>
      </c>
    </row>
    <row r="33" spans="1:6" x14ac:dyDescent="0.25">
      <c r="A33">
        <v>30</v>
      </c>
      <c r="B33" t="s">
        <v>414</v>
      </c>
      <c r="C33">
        <v>7400</v>
      </c>
      <c r="D33">
        <v>7400</v>
      </c>
      <c r="E33" t="s">
        <v>218</v>
      </c>
      <c r="F33" t="s">
        <v>415</v>
      </c>
    </row>
    <row r="34" spans="1:6" x14ac:dyDescent="0.25">
      <c r="A34">
        <v>31</v>
      </c>
      <c r="B34" t="s">
        <v>414</v>
      </c>
      <c r="C34">
        <v>7400</v>
      </c>
      <c r="D34">
        <v>7400</v>
      </c>
      <c r="E34" t="s">
        <v>218</v>
      </c>
      <c r="F34" t="s">
        <v>415</v>
      </c>
    </row>
    <row r="35" spans="1:6" x14ac:dyDescent="0.25">
      <c r="A35">
        <v>32</v>
      </c>
      <c r="B35" t="s">
        <v>414</v>
      </c>
      <c r="C35">
        <v>7400</v>
      </c>
      <c r="D35">
        <v>7400</v>
      </c>
      <c r="E35" t="s">
        <v>218</v>
      </c>
      <c r="F35" t="s">
        <v>415</v>
      </c>
    </row>
    <row r="36" spans="1:6" x14ac:dyDescent="0.25">
      <c r="A36">
        <v>33</v>
      </c>
      <c r="B36" t="s">
        <v>414</v>
      </c>
      <c r="C36">
        <v>7400</v>
      </c>
      <c r="D36">
        <v>7400</v>
      </c>
      <c r="E36" t="s">
        <v>218</v>
      </c>
      <c r="F36" t="s">
        <v>415</v>
      </c>
    </row>
    <row r="37" spans="1:6" x14ac:dyDescent="0.25">
      <c r="A37">
        <v>34</v>
      </c>
      <c r="B37" t="s">
        <v>414</v>
      </c>
      <c r="C37">
        <v>7400</v>
      </c>
      <c r="D37">
        <v>7400</v>
      </c>
      <c r="E37" t="s">
        <v>218</v>
      </c>
      <c r="F37" t="s">
        <v>415</v>
      </c>
    </row>
    <row r="38" spans="1:6" x14ac:dyDescent="0.25">
      <c r="A38">
        <v>35</v>
      </c>
      <c r="B38" t="s">
        <v>414</v>
      </c>
      <c r="C38">
        <v>7400</v>
      </c>
      <c r="D38">
        <v>7400</v>
      </c>
      <c r="E38" t="s">
        <v>218</v>
      </c>
      <c r="F38" t="s">
        <v>415</v>
      </c>
    </row>
    <row r="39" spans="1:6" x14ac:dyDescent="0.25">
      <c r="A39">
        <v>36</v>
      </c>
    </row>
    <row r="40" spans="1:6" x14ac:dyDescent="0.25">
      <c r="A40">
        <v>37</v>
      </c>
      <c r="B40" t="s">
        <v>414</v>
      </c>
      <c r="C40">
        <v>7400</v>
      </c>
      <c r="D40">
        <v>7400</v>
      </c>
      <c r="E40" t="s">
        <v>218</v>
      </c>
      <c r="F40" t="s">
        <v>415</v>
      </c>
    </row>
    <row r="41" spans="1:6" x14ac:dyDescent="0.25">
      <c r="A41">
        <v>38</v>
      </c>
      <c r="B41" t="s">
        <v>414</v>
      </c>
      <c r="C41">
        <v>7400</v>
      </c>
      <c r="D41">
        <v>7400</v>
      </c>
      <c r="E41" t="s">
        <v>218</v>
      </c>
      <c r="F41" t="s">
        <v>415</v>
      </c>
    </row>
    <row r="42" spans="1:6" x14ac:dyDescent="0.25">
      <c r="A42">
        <v>39</v>
      </c>
      <c r="B42" t="s">
        <v>414</v>
      </c>
      <c r="C42">
        <v>7400</v>
      </c>
      <c r="D42">
        <v>7400</v>
      </c>
      <c r="E42" t="s">
        <v>218</v>
      </c>
      <c r="F42" t="s">
        <v>415</v>
      </c>
    </row>
    <row r="43" spans="1:6" x14ac:dyDescent="0.25">
      <c r="A43">
        <v>40</v>
      </c>
      <c r="B43" t="s">
        <v>414</v>
      </c>
      <c r="C43">
        <v>7400</v>
      </c>
      <c r="D43">
        <v>7400</v>
      </c>
      <c r="E43" t="s">
        <v>218</v>
      </c>
      <c r="F43" t="s">
        <v>415</v>
      </c>
    </row>
    <row r="44" spans="1:6" x14ac:dyDescent="0.25">
      <c r="A44">
        <v>41</v>
      </c>
      <c r="B44" t="s">
        <v>414</v>
      </c>
      <c r="C44">
        <v>7400</v>
      </c>
      <c r="D44">
        <v>7400</v>
      </c>
      <c r="E44" t="s">
        <v>218</v>
      </c>
      <c r="F44" t="s">
        <v>415</v>
      </c>
    </row>
    <row r="45" spans="1:6" x14ac:dyDescent="0.25">
      <c r="A45">
        <v>42</v>
      </c>
      <c r="B45" t="s">
        <v>414</v>
      </c>
      <c r="C45">
        <v>7400</v>
      </c>
      <c r="D45">
        <v>7400</v>
      </c>
      <c r="E45" t="s">
        <v>218</v>
      </c>
      <c r="F45" t="s">
        <v>415</v>
      </c>
    </row>
    <row r="46" spans="1:6" x14ac:dyDescent="0.25">
      <c r="A46">
        <v>43</v>
      </c>
      <c r="B46" t="s">
        <v>414</v>
      </c>
      <c r="C46">
        <v>7400</v>
      </c>
      <c r="D46">
        <v>7400</v>
      </c>
      <c r="E46" t="s">
        <v>218</v>
      </c>
      <c r="F46" t="s">
        <v>415</v>
      </c>
    </row>
    <row r="47" spans="1:6" x14ac:dyDescent="0.25">
      <c r="A47">
        <v>44</v>
      </c>
    </row>
    <row r="48" spans="1:6" x14ac:dyDescent="0.25">
      <c r="A48">
        <v>45</v>
      </c>
    </row>
    <row r="49" spans="1:6" x14ac:dyDescent="0.25">
      <c r="A49">
        <v>46</v>
      </c>
    </row>
    <row r="50" spans="1:6" x14ac:dyDescent="0.25">
      <c r="A50">
        <v>47</v>
      </c>
      <c r="B50" t="s">
        <v>414</v>
      </c>
      <c r="C50">
        <v>7400</v>
      </c>
      <c r="D50">
        <v>7400</v>
      </c>
      <c r="E50" t="s">
        <v>218</v>
      </c>
      <c r="F50" t="s">
        <v>415</v>
      </c>
    </row>
    <row r="51" spans="1:6" x14ac:dyDescent="0.25">
      <c r="A51">
        <v>48</v>
      </c>
      <c r="B51" t="s">
        <v>414</v>
      </c>
      <c r="C51">
        <v>7400</v>
      </c>
      <c r="D51">
        <v>7400</v>
      </c>
      <c r="E51" t="s">
        <v>218</v>
      </c>
      <c r="F51" t="s">
        <v>415</v>
      </c>
    </row>
    <row r="52" spans="1:6" x14ac:dyDescent="0.25">
      <c r="A52">
        <v>49</v>
      </c>
      <c r="B52" t="s">
        <v>414</v>
      </c>
      <c r="C52">
        <v>7400</v>
      </c>
      <c r="D52">
        <v>7400</v>
      </c>
      <c r="E52" t="s">
        <v>218</v>
      </c>
      <c r="F52" t="s">
        <v>415</v>
      </c>
    </row>
    <row r="53" spans="1:6" x14ac:dyDescent="0.25">
      <c r="A53">
        <v>50</v>
      </c>
    </row>
    <row r="54" spans="1:6" x14ac:dyDescent="0.25">
      <c r="A54">
        <v>51</v>
      </c>
      <c r="B54" t="s">
        <v>414</v>
      </c>
      <c r="C54">
        <v>7400</v>
      </c>
      <c r="D54">
        <v>7400</v>
      </c>
      <c r="E54" t="s">
        <v>218</v>
      </c>
      <c r="F54" t="s">
        <v>415</v>
      </c>
    </row>
    <row r="55" spans="1:6" x14ac:dyDescent="0.25">
      <c r="A55">
        <v>52</v>
      </c>
      <c r="B55" t="s">
        <v>414</v>
      </c>
      <c r="C55">
        <v>7400</v>
      </c>
      <c r="D55">
        <v>7400</v>
      </c>
      <c r="E55" t="s">
        <v>218</v>
      </c>
      <c r="F55" t="s">
        <v>415</v>
      </c>
    </row>
    <row r="56" spans="1:6" x14ac:dyDescent="0.25">
      <c r="A56">
        <v>53</v>
      </c>
      <c r="B56" t="s">
        <v>414</v>
      </c>
      <c r="C56">
        <v>7400</v>
      </c>
      <c r="D56">
        <v>7400</v>
      </c>
      <c r="E56" t="s">
        <v>218</v>
      </c>
      <c r="F56" t="s">
        <v>415</v>
      </c>
    </row>
  </sheetData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1:F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43.42578125" bestFit="1" customWidth="1"/>
    <col min="3" max="3" width="41.5703125" bestFit="1" customWidth="1"/>
    <col min="4" max="4" width="40.5703125" bestFit="1" customWidth="1"/>
    <col min="5" max="5" width="46" bestFit="1" customWidth="1"/>
    <col min="6" max="6" width="41.71093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188</v>
      </c>
      <c r="C2" t="s">
        <v>189</v>
      </c>
      <c r="D2" t="s">
        <v>190</v>
      </c>
      <c r="E2" t="s">
        <v>191</v>
      </c>
      <c r="F2" t="s">
        <v>192</v>
      </c>
    </row>
    <row r="3" spans="1:6" x14ac:dyDescent="0.25">
      <c r="A3" s="1" t="s">
        <v>98</v>
      </c>
      <c r="B3" s="1" t="s">
        <v>193</v>
      </c>
      <c r="C3" s="1" t="s">
        <v>194</v>
      </c>
      <c r="D3" s="1" t="s">
        <v>195</v>
      </c>
      <c r="E3" s="1" t="s">
        <v>196</v>
      </c>
      <c r="F3" s="1" t="s">
        <v>197</v>
      </c>
    </row>
  </sheetData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A1:F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49.28515625" bestFit="1" customWidth="1"/>
    <col min="3" max="3" width="47.42578125" bestFit="1" customWidth="1"/>
    <col min="4" max="4" width="46.42578125" bestFit="1" customWidth="1"/>
    <col min="5" max="5" width="51.85546875" bestFit="1" customWidth="1"/>
    <col min="6" max="6" width="47.57031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198</v>
      </c>
      <c r="C2" t="s">
        <v>199</v>
      </c>
      <c r="D2" t="s">
        <v>200</v>
      </c>
      <c r="E2" t="s">
        <v>201</v>
      </c>
      <c r="F2" t="s">
        <v>202</v>
      </c>
    </row>
    <row r="3" spans="1:6" x14ac:dyDescent="0.25">
      <c r="A3" s="1" t="s">
        <v>98</v>
      </c>
      <c r="B3" s="1" t="s">
        <v>203</v>
      </c>
      <c r="C3" s="1" t="s">
        <v>204</v>
      </c>
      <c r="D3" s="1" t="s">
        <v>205</v>
      </c>
      <c r="E3" s="1" t="s">
        <v>206</v>
      </c>
      <c r="F3" s="1" t="s">
        <v>207</v>
      </c>
    </row>
  </sheetData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dimension ref="A1:C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45.5703125" bestFit="1" customWidth="1"/>
    <col min="3" max="3" width="46.42578125" bestFit="1" customWidth="1"/>
  </cols>
  <sheetData>
    <row r="1" spans="1:3" hidden="1" x14ac:dyDescent="0.25">
      <c r="B1" t="s">
        <v>7</v>
      </c>
      <c r="C1" t="s">
        <v>7</v>
      </c>
    </row>
    <row r="2" spans="1:3" hidden="1" x14ac:dyDescent="0.25">
      <c r="B2" t="s">
        <v>208</v>
      </c>
      <c r="C2" t="s">
        <v>209</v>
      </c>
    </row>
    <row r="3" spans="1:3" ht="30" x14ac:dyDescent="0.25">
      <c r="A3" s="1" t="s">
        <v>98</v>
      </c>
      <c r="B3" s="1" t="s">
        <v>210</v>
      </c>
      <c r="C3" s="1" t="s">
        <v>211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16</vt:i4>
      </vt:variant>
      <vt:variant>
        <vt:lpstr>Rangos con nombre</vt:lpstr>
      </vt:variant>
      <vt:variant>
        <vt:i4>2</vt:i4>
      </vt:variant>
    </vt:vector>
  </HeadingPairs>
  <TitlesOfParts>
    <vt:vector size="18" baseType="lpstr">
      <vt:lpstr>Reporte de Formatos</vt:lpstr>
      <vt:lpstr>Hidden_1</vt:lpstr>
      <vt:lpstr>Hidden_2</vt:lpstr>
      <vt:lpstr>Tabla_411974</vt:lpstr>
      <vt:lpstr>Tabla_411961</vt:lpstr>
      <vt:lpstr>Tabla_411975</vt:lpstr>
      <vt:lpstr>Tabla_411945</vt:lpstr>
      <vt:lpstr>Tabla_411965</vt:lpstr>
      <vt:lpstr>Tabla_411952</vt:lpstr>
      <vt:lpstr>Tabla_411962</vt:lpstr>
      <vt:lpstr>Tabla_411953</vt:lpstr>
      <vt:lpstr>Tabla_411954</vt:lpstr>
      <vt:lpstr>Tabla_411972</vt:lpstr>
      <vt:lpstr>Tabla_411976</vt:lpstr>
      <vt:lpstr>Tabla_411973</vt:lpstr>
      <vt:lpstr>Tabla_411977</vt:lpstr>
      <vt:lpstr>Hidden_13</vt:lpstr>
      <vt:lpstr>Hidden_211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acceso-2</cp:lastModifiedBy>
  <dcterms:created xsi:type="dcterms:W3CDTF">2024-10-11T19:49:10Z</dcterms:created>
  <dcterms:modified xsi:type="dcterms:W3CDTF">2024-10-11T20:05:56Z</dcterms:modified>
</cp:coreProperties>
</file>