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5 FINANCIEROS\FRAC 21B\"/>
    </mc:Choice>
  </mc:AlternateContent>
  <bookViews>
    <workbookView xWindow="0" yWindow="0" windowWidth="20490" windowHeight="7275"/>
  </bookViews>
  <sheets>
    <sheet name="Reporte de Formatos" sheetId="1" r:id="rId1"/>
    <sheet name="Tabla_415474" sheetId="2" r:id="rId2"/>
  </sheets>
  <calcPr calcId="162913"/>
</workbook>
</file>

<file path=xl/calcChain.xml><?xml version="1.0" encoding="utf-8"?>
<calcChain xmlns="http://schemas.openxmlformats.org/spreadsheetml/2006/main">
  <c r="I6" i="2" l="1"/>
  <c r="G6" i="2"/>
  <c r="F6" i="2"/>
  <c r="I4" i="2"/>
  <c r="H4" i="2"/>
  <c r="G4" i="2"/>
  <c r="F4" i="2"/>
  <c r="H6" i="2"/>
  <c r="F5" i="2"/>
  <c r="I5" i="2"/>
  <c r="H5" i="2"/>
  <c r="G5" i="2"/>
  <c r="E6" i="2" l="1"/>
  <c r="E5" i="2"/>
  <c r="E4" i="2"/>
  <c r="D6" i="2"/>
  <c r="D4" i="2"/>
  <c r="D5" i="2"/>
</calcChain>
</file>

<file path=xl/sharedStrings.xml><?xml version="1.0" encoding="utf-8"?>
<sst xmlns="http://schemas.openxmlformats.org/spreadsheetml/2006/main" count="69" uniqueCount="55">
  <si>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</si>
  <si>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</si>
  <si>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</si>
  <si>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</si>
  <si>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</si>
  <si>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</si>
  <si>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</si>
  <si>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</si>
  <si>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</si>
  <si>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</si>
  <si>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</si>
  <si>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</si>
  <si>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</si>
  <si>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</si>
  <si>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</si>
  <si>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</si>
  <si>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</si>
  <si>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</si>
  <si>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</si>
  <si>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</si>
  <si>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</si>
  <si>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</si>
  <si>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</si>
  <si>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</si>
  <si>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</si>
  <si>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</si>
  <si>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</si>
  <si>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</si>
  <si>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</si>
  <si>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</si>
  <si>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</si>
  <si>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</si>
  <si>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</si>
  <si>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</si>
  <si>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</si>
  <si>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</si>
  <si>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</si>
  <si>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</si>
  <si>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</si>
  <si>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</si>
  <si>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</si>
  <si>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</si>
  <si>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</si>
  <si>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</si>
  <si>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</si>
  <si>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</si>
  <si>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</si>
  <si>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</si>
  <si>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</si>
  <si>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</si>
  <si>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</si>
  <si>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</si>
  <si>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 Y OTRAS AYUDAS</t>
  </si>
  <si>
    <t>COORDIBNACION DE PLANEACION, RECURSOS FINANCIEROS</t>
  </si>
  <si>
    <t>https://www.sistemas.chiapas.gob.mx/TransparenciaV3/Descargas/DescargarArchivo/?idArchivo=285216&amp;tipoArchivo=1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</si>
</sst>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10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5">
        <v>45658</v>
      </c>
      <c r="C8" s="5">
        <v>45747</v>
      </c>
      <c r="D8">
        <v>1</v>
      </c>
      <c r="E8" s="6" t="s">
        <v>54</v>
      </c>
      <c r="F8" t="s">
        <v>53</v>
      </c>
      <c r="G8" s="5">
        <v>45758</v>
      </c>
    </row>
    <row r="9" spans="1:9" x14ac:dyDescent="0.25">
      <c r="A9" s="3">
        <v>2025</v>
      </c>
      <c r="B9" s="5">
        <v>45658</v>
      </c>
      <c r="C9" s="5">
        <v>45747</v>
      </c>
      <c r="D9">
        <v>2</v>
      </c>
      <c r="E9" s="6" t="s">
        <v>54</v>
      </c>
      <c r="F9" s="3" t="s">
        <v>53</v>
      </c>
      <c r="G9" s="5">
        <v>45758</v>
      </c>
    </row>
    <row r="10" spans="1:9" x14ac:dyDescent="0.25">
      <c r="A10" s="3">
        <v>2025</v>
      </c>
      <c r="B10" s="5">
        <v>45658</v>
      </c>
      <c r="C10" s="5">
        <v>45747</v>
      </c>
      <c r="D10">
        <v>3</v>
      </c>
      <c r="E10" s="6" t="s">
        <v>54</v>
      </c>
      <c r="F10" s="3" t="s">
        <v>53</v>
      </c>
      <c r="G10" s="5">
        <v>45758</v>
      </c>
    </row>
    <row r="11" spans="1:9" x14ac:dyDescent="0.25">
      <c r="A11" s="3">
        <v>2025</v>
      </c>
      <c r="B11" s="5">
        <v>45658</v>
      </c>
      <c r="C11" s="5">
        <v>45747</v>
      </c>
      <c r="D11">
        <v>4</v>
      </c>
      <c r="E11" s="6" t="s">
        <v>54</v>
      </c>
      <c r="F11" s="3" t="s">
        <v>53</v>
      </c>
      <c r="G11" s="5">
        <v>45758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A8" sqref="A8:XFD12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>
        <f>20929126.93+45147066.04</f>
        <v>66076192.969999999</v>
      </c>
      <c r="E4" s="3">
        <f>20929126.93+45147066.04</f>
        <v>66076192.969999999</v>
      </c>
      <c r="F4">
        <f>12647099+21368927.82+43877982.83</f>
        <v>77894009.650000006</v>
      </c>
      <c r="G4">
        <f>5780231.24+10977404.22</f>
        <v>16757635.460000001</v>
      </c>
      <c r="H4">
        <f>5561934.8+10495936.51</f>
        <v>16057871.309999999</v>
      </c>
      <c r="I4">
        <f>12647099+15588696.58+32900578.61</f>
        <v>61136374.189999998</v>
      </c>
    </row>
    <row r="5" spans="1:9" x14ac:dyDescent="0.25">
      <c r="A5">
        <v>2</v>
      </c>
      <c r="B5">
        <v>2000</v>
      </c>
      <c r="C5" t="s">
        <v>50</v>
      </c>
      <c r="D5">
        <f>492760</f>
        <v>492760</v>
      </c>
      <c r="E5" s="3">
        <f>492760</f>
        <v>492760</v>
      </c>
      <c r="F5">
        <f>492760</f>
        <v>492760</v>
      </c>
      <c r="G5">
        <f>62227.55</f>
        <v>62227.55</v>
      </c>
      <c r="H5">
        <f>62227.55</f>
        <v>62227.55</v>
      </c>
      <c r="I5">
        <f>430532.45</f>
        <v>430532.45</v>
      </c>
    </row>
    <row r="6" spans="1:9" x14ac:dyDescent="0.25">
      <c r="A6">
        <v>3</v>
      </c>
      <c r="B6">
        <v>3000</v>
      </c>
      <c r="C6" t="s">
        <v>51</v>
      </c>
      <c r="D6">
        <f>12647099+7971100+153226.72+356918.31</f>
        <v>21128344.029999997</v>
      </c>
      <c r="E6" s="3">
        <f>12647099+7971100+153226.72+356918.31</f>
        <v>21128344.029999997</v>
      </c>
      <c r="F6">
        <f>8084544.58+446659.72+356918.31</f>
        <v>8888122.6100000013</v>
      </c>
      <c r="G6">
        <f>343721.42+273993</f>
        <v>617714.41999999993</v>
      </c>
      <c r="H6">
        <f>34721.42+273993</f>
        <v>308714.42</v>
      </c>
      <c r="I6" s="3">
        <f>7740823.16+172666.72+356918.31</f>
        <v>8270408.1899999995</v>
      </c>
    </row>
    <row r="7" spans="1:9" x14ac:dyDescent="0.25">
      <c r="A7">
        <v>4</v>
      </c>
      <c r="B7">
        <v>4000</v>
      </c>
      <c r="C7" t="s">
        <v>52</v>
      </c>
      <c r="D7">
        <v>0</v>
      </c>
      <c r="E7" s="3">
        <v>0</v>
      </c>
      <c r="F7">
        <v>422404.74</v>
      </c>
      <c r="G7">
        <v>422404.74</v>
      </c>
      <c r="H7" s="4">
        <v>422404.74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2025-04-07T17:50:46Z</dcterms:created>
  <dcterms:modified xsi:type="dcterms:W3CDTF">2025-04-30T22:52:06Z</dcterms:modified>
</cp:coreProperties>
</file>