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15474" sheetId="2" r:id="rId2"/>
  </sheets>
  <calcPr calcId="145621"/>
</workbook>
</file>

<file path=xl/calcChain.xml><?xml version="1.0" encoding="utf-8"?>
<calcChain xmlns="http://schemas.openxmlformats.org/spreadsheetml/2006/main">
  <c r="E5" i="2" l="1"/>
  <c r="I7" i="2"/>
  <c r="H7" i="2"/>
  <c r="G7" i="2"/>
  <c r="I6" i="2"/>
  <c r="H6" i="2"/>
  <c r="G6" i="2"/>
  <c r="G5" i="2"/>
  <c r="I5" i="2"/>
  <c r="H5" i="2"/>
  <c r="F5" i="2"/>
  <c r="I4" i="2"/>
  <c r="H4" i="2"/>
  <c r="G4" i="2"/>
  <c r="F4" i="2"/>
  <c r="E4" i="2"/>
  <c r="D7" i="2" l="1"/>
  <c r="F7" i="2" s="1"/>
  <c r="D6" i="2"/>
  <c r="F6" i="2" s="1"/>
  <c r="D5" i="2"/>
  <c r="D4" i="2"/>
</calcChain>
</file>

<file path=xl/sharedStrings.xml><?xml version="1.0" encoding="utf-8"?>
<sst xmlns="http://schemas.openxmlformats.org/spreadsheetml/2006/main" count="76" uniqueCount="58">
  <si>
    <t>47785</t>
  </si>
  <si>
    <t>TÍTULO</t>
  </si>
  <si>
    <t>NOMBRE CORTO</t>
  </si>
  <si>
    <t>DESCRIPCIÓN</t>
  </si>
  <si>
    <t>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</si>
  <si>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</si>
  <si>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</si>
  <si>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</si>
  <si>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</si>
  <si>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</si>
  <si>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</si>
  <si>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</si>
  <si>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</si>
  <si>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</si>
  <si>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</si>
  <si>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</si>
  <si>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</si>
  <si>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</si>
  <si>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</si>
  <si>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</si>
  <si>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</si>
  <si>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</si>
  <si>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</si>
  <si>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</si>
  <si>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</si>
  <si>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</si>
  <si>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</si>
  <si>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</si>
  <si>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</si>
  <si>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</si>
  <si>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</si>
  <si>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</si>
  <si>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</si>
  <si>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</si>
  <si>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</si>
  <si>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</si>
  <si>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</si>
  <si>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</si>
  <si>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</si>
  <si>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</si>
  <si>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</si>
  <si>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</si>
  <si>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</si>
  <si>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</si>
  <si>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</si>
  <si>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</si>
  <si>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</si>
  <si>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</si>
  <si>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</si>
  <si>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</si>
  <si>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</si>
  <si>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Transferencia para Servicios Personales</t>
  </si>
  <si>
    <t>Transferencia para Materiales y Suministros</t>
  </si>
  <si>
    <t>Transferencias para Servicios Generales</t>
  </si>
  <si>
    <t>Transferencia para Servicios Personales (Docente)</t>
  </si>
  <si>
    <t>Departamento de Control Presupuestal (C.P. Jorge Vazquez Roque)</t>
  </si>
  <si>
    <t>Sin observaciones</t>
  </si>
  <si>
    <t xml:space="preserve">http://www.transparencia.cobach.edu.mx/uploads/documentos/LGT_Art_74_Fr_XXI_B/2020/3/EP01_CIERRE_SEPTIEMBRE_2020.pdf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</si>
</sst>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obach.edu.mx/uploads/documentos/LGT_Art_74_Fr_XXI_B/2020/3/EP01_CIERRE_SEPTIEMBRE_2020.pdf" TargetMode="External"/><Relationship Id="rId2" Type="http://schemas.openxmlformats.org/officeDocument/2006/relationships/hyperlink" Target="http://www.transparencia.cobach.edu.mx/uploads/documentos/LGT_Art_74_Fr_XXI_B/2020/3/EP01_CIERRE_SEPTIEMBRE_2020.pdf" TargetMode="External"/><Relationship Id="rId1" Type="http://schemas.openxmlformats.org/officeDocument/2006/relationships/hyperlink" Target="http://www.transparencia.cobach.edu.mx/uploads/documentos/LGT_Art_74_Fr_XXI_B/2020/3/EP01_CIERRE_SEPTIEMBRE_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cobach.edu.mx/uploads/documentos/LGT_Art_74_Fr_XXI_B/2020/3/EP01_CIERRE_SEPTIEMBRE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7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44013</v>
      </c>
      <c r="C8" s="4">
        <v>44104</v>
      </c>
      <c r="D8">
        <v>1</v>
      </c>
      <c r="E8" s="8" t="s">
        <v>57</v>
      </c>
      <c r="F8" t="s">
        <v>55</v>
      </c>
      <c r="G8" s="4">
        <v>44117</v>
      </c>
      <c r="H8" s="4">
        <v>44117</v>
      </c>
      <c r="I8" t="s">
        <v>56</v>
      </c>
    </row>
    <row r="9" spans="1:9" x14ac:dyDescent="0.25">
      <c r="A9" s="10">
        <v>2020</v>
      </c>
      <c r="B9" s="4">
        <v>44013</v>
      </c>
      <c r="C9" s="4">
        <v>44104</v>
      </c>
      <c r="D9">
        <v>2</v>
      </c>
      <c r="E9" s="8" t="s">
        <v>57</v>
      </c>
      <c r="F9" s="12" t="s">
        <v>55</v>
      </c>
      <c r="G9" s="4">
        <v>44117</v>
      </c>
      <c r="H9" s="4">
        <v>44117</v>
      </c>
      <c r="I9" s="12" t="s">
        <v>56</v>
      </c>
    </row>
    <row r="10" spans="1:9" x14ac:dyDescent="0.25">
      <c r="A10" s="10">
        <v>2020</v>
      </c>
      <c r="B10" s="4">
        <v>44013</v>
      </c>
      <c r="C10" s="4">
        <v>44104</v>
      </c>
      <c r="D10">
        <v>3</v>
      </c>
      <c r="E10" s="8" t="s">
        <v>57</v>
      </c>
      <c r="F10" s="12" t="s">
        <v>55</v>
      </c>
      <c r="G10" s="4">
        <v>44117</v>
      </c>
      <c r="H10" s="4">
        <v>44117</v>
      </c>
      <c r="I10" s="12" t="s">
        <v>56</v>
      </c>
    </row>
    <row r="11" spans="1:9" x14ac:dyDescent="0.25">
      <c r="A11" s="11">
        <v>2020</v>
      </c>
      <c r="B11" s="4">
        <v>44013</v>
      </c>
      <c r="C11" s="4">
        <v>44104</v>
      </c>
      <c r="D11" s="11">
        <v>4</v>
      </c>
      <c r="E11" s="8" t="s">
        <v>57</v>
      </c>
      <c r="F11" s="12" t="s">
        <v>55</v>
      </c>
      <c r="G11" s="4">
        <v>44117</v>
      </c>
      <c r="H11" s="4">
        <v>44117</v>
      </c>
      <c r="I11" s="12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scale="3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5.140625" bestFit="1" customWidth="1"/>
    <col min="2" max="2" width="29.42578125" bestFit="1" customWidth="1"/>
    <col min="3" max="3" width="45.85546875" bestFit="1" customWidth="1"/>
    <col min="4" max="4" width="24.7109375" bestFit="1" customWidth="1"/>
    <col min="5" max="5" width="29.28515625" bestFit="1" customWidth="1"/>
    <col min="6" max="6" width="16.85546875" bestFit="1" customWidth="1"/>
    <col min="7" max="7" width="17" customWidth="1"/>
    <col min="8" max="8" width="15.28515625" bestFit="1" customWidth="1"/>
    <col min="9" max="9" width="20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41501</v>
      </c>
      <c r="C4" t="s">
        <v>51</v>
      </c>
      <c r="D4" s="5">
        <f>557250418.78+557250418.78</f>
        <v>1114500837.5599999</v>
      </c>
      <c r="E4" s="5">
        <f>-934111.71+100989581.2-934111.71</f>
        <v>99121357.780000016</v>
      </c>
      <c r="F4" s="6">
        <f>556316307.07+100989581.2+556316307.07</f>
        <v>1213622195.3400002</v>
      </c>
      <c r="G4" s="6">
        <f>359375839.7+97847268.01+341439102.86</f>
        <v>798662210.56999993</v>
      </c>
      <c r="H4" s="5">
        <f>349152074.84+97847268.01+331109051.62</f>
        <v>778108394.47000003</v>
      </c>
      <c r="I4" s="5">
        <f>196940467.37+3142313.19+214877204.21</f>
        <v>414959984.76999998</v>
      </c>
    </row>
    <row r="5" spans="1:9" s="9" customFormat="1" x14ac:dyDescent="0.25">
      <c r="A5" s="9">
        <v>2</v>
      </c>
      <c r="B5" s="9">
        <v>41509</v>
      </c>
      <c r="C5" s="9" t="s">
        <v>54</v>
      </c>
      <c r="D5" s="5">
        <f>802298275.22+802298275.22</f>
        <v>1604596550.4400001</v>
      </c>
      <c r="E5" s="5">
        <f>-1344882.29+139461802.61-1344882.29</f>
        <v>136772038.03000003</v>
      </c>
      <c r="F5" s="6">
        <f>800953392.93+139461802.61+800953392.93</f>
        <v>1741368588.4699998</v>
      </c>
      <c r="G5" s="6">
        <f>433536581.42+135520905.47+476199548.08</f>
        <v>1045257034.97</v>
      </c>
      <c r="H5" s="5">
        <f>425419054.79+135520905.47+458342081.8</f>
        <v>1019282042.0599999</v>
      </c>
      <c r="I5" s="5">
        <f>367416811.51+3940897.14+324753844.85</f>
        <v>696111553.5</v>
      </c>
    </row>
    <row r="6" spans="1:9" x14ac:dyDescent="0.25">
      <c r="A6">
        <v>3</v>
      </c>
      <c r="B6">
        <v>41502</v>
      </c>
      <c r="C6" s="3" t="s">
        <v>52</v>
      </c>
      <c r="D6" s="5">
        <f>22966111+22966111</f>
        <v>45932222</v>
      </c>
      <c r="E6" s="5">
        <v>0</v>
      </c>
      <c r="F6" s="6">
        <f t="shared" ref="F5:F7" si="0">+D6+E6</f>
        <v>45932222</v>
      </c>
      <c r="G6" s="6">
        <f>1072947.27+13891006.36</f>
        <v>14963953.629999999</v>
      </c>
      <c r="H6" s="5">
        <f>1072947.27+13891006.36</f>
        <v>14963953.629999999</v>
      </c>
      <c r="I6" s="5">
        <f>21893163.73+9075104.64</f>
        <v>30968268.370000001</v>
      </c>
    </row>
    <row r="7" spans="1:9" x14ac:dyDescent="0.25">
      <c r="A7">
        <v>4</v>
      </c>
      <c r="B7">
        <v>41503</v>
      </c>
      <c r="C7" s="7" t="s">
        <v>53</v>
      </c>
      <c r="D7" s="5">
        <f>19702554.26+33910908.74+53613463</f>
        <v>107226926</v>
      </c>
      <c r="E7" s="5">
        <v>6886299.5199999996</v>
      </c>
      <c r="F7" s="6">
        <f t="shared" si="0"/>
        <v>114113225.52</v>
      </c>
      <c r="G7" s="6">
        <f>8327977.29+4581882.88+4648238.36+10884226.21</f>
        <v>28442324.740000002</v>
      </c>
      <c r="H7" s="5">
        <f>8322060.05+4581882.88+4633675.59+10779035.02</f>
        <v>28316653.539999999</v>
      </c>
      <c r="I7" s="5">
        <f>11374576.97+2304416.64+29262670.38+42729236.79</f>
        <v>85670900.780000001</v>
      </c>
    </row>
  </sheetData>
  <pageMargins left="0.7" right="0.7" top="0.75" bottom="0.75" header="0.3" footer="0.3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Luis Aguilar Roman</cp:lastModifiedBy>
  <cp:lastPrinted>2018-10-05T17:00:32Z</cp:lastPrinted>
  <dcterms:created xsi:type="dcterms:W3CDTF">2018-03-22T19:18:03Z</dcterms:created>
  <dcterms:modified xsi:type="dcterms:W3CDTF">2020-10-13T16:27:01Z</dcterms:modified>
</cp:coreProperties>
</file>