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Male\Documents\TRABAJO OFICINA\3 er. Trim. 2020 Transparencia\"/>
    </mc:Choice>
  </mc:AlternateContent>
  <xr:revisionPtr revIDLastSave="0" documentId="13_ncr:1_{A0E715E1-6D30-499B-93CE-9B9CDA111E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81029"/>
</workbook>
</file>

<file path=xl/calcChain.xml><?xml version="1.0" encoding="utf-8"?>
<calcChain xmlns="http://schemas.openxmlformats.org/spreadsheetml/2006/main">
  <c r="T24" i="1" l="1"/>
  <c r="R21" i="1"/>
  <c r="R24" i="1"/>
  <c r="R25" i="1" l="1"/>
  <c r="R22" i="1"/>
  <c r="R18" i="1"/>
  <c r="R17" i="1"/>
  <c r="R14" i="1" l="1"/>
  <c r="R13" i="1"/>
  <c r="R12" i="1"/>
  <c r="R11" i="1"/>
  <c r="R10" i="1"/>
  <c r="R8" i="1"/>
  <c r="R23" i="1" l="1"/>
  <c r="R20" i="1"/>
  <c r="R16" i="1"/>
  <c r="T19" i="1"/>
</calcChain>
</file>

<file path=xl/sharedStrings.xml><?xml version="1.0" encoding="utf-8"?>
<sst xmlns="http://schemas.openxmlformats.org/spreadsheetml/2006/main" count="1012" uniqueCount="308">
  <si>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</si>
  <si>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</si>
  <si>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</si>
  <si>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</si>
  <si>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</si>
  <si>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</si>
  <si>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</si>
  <si>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</si>
  <si>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</si>
  <si>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</si>
  <si>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</si>
  <si>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</si>
  <si>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</si>
  <si>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</si>
  <si>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</si>
  <si>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</si>
  <si>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</si>
  <si>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</si>
  <si>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</si>
  <si>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</si>
  <si>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</si>
  <si>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</si>
  <si>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</si>
  <si>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</si>
  <si>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</si>
  <si>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</si>
  <si>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</si>
  <si>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</si>
  <si>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</si>
  <si>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</si>
  <si>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</si>
  <si>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</si>
  <si>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</si>
  <si>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</si>
  <si>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</si>
  <si>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</si>
  <si>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</si>
  <si>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</si>
  <si>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</si>
  <si>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</si>
  <si>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</si>
  <si>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</si>
  <si>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</si>
  <si>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</si>
  <si>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</si>
  <si>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</si>
  <si>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</si>
  <si>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</si>
  <si>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</si>
  <si>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</si>
  <si>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</si>
  <si>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</si>
  <si>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</si>
  <si>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</si>
  <si>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</si>
  <si>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</si>
  <si>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</si>
  <si>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</si>
  <si>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</si>
  <si>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</si>
  <si>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</si>
  <si>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</si>
  <si>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</si>
  <si>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</si>
  <si>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</si>
  <si>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</si>
  <si>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</si>
  <si>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</si>
  <si>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</si>
  <si>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</si>
  <si>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</si>
  <si>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</si>
  <si>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</si>
  <si>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</si>
  <si>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</si>
  <si>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</si>
  <si>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</si>
  <si>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</si>
  <si>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</si>
  <si>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</si>
  <si>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</si>
  <si>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</si>
  <si>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</si>
  <si>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</si>
  <si>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</si>
  <si>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</si>
  <si>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</si>
  <si>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</si>
  <si>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</si>
  <si>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</si>
  <si>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</si>
  <si>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</si>
  <si>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</si>
  <si>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</si>
  <si>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</si>
  <si>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</si>
  <si>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</si>
  <si>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</si>
  <si>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</si>
  <si>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</si>
  <si>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</si>
  <si>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</si>
  <si>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</si>
  <si>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</si>
  <si>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</si>
  <si>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</si>
  <si>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</si>
  <si>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</si>
  <si>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</si>
  <si>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</si>
  <si>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</si>
  <si>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</si>
  <si>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</si>
  <si>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</si>
  <si>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</si>
  <si>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</si>
  <si>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</si>
  <si>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</si>
  <si>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</si>
  <si>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</si>
  <si>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</si>
  <si>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</si>
  <si>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</si>
  <si>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</si>
  <si>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</si>
  <si>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</si>
  <si>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</si>
  <si>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</si>
  <si>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</si>
  <si>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</si>
  <si>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</si>
  <si>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</si>
  <si>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</si>
  <si>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</si>
  <si>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</si>
  <si>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</si>
  <si>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</si>
  <si>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</si>
  <si>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</si>
  <si>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</si>
  <si>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</si>
  <si>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</si>
  <si>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</si>
  <si>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</si>
  <si>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</si>
  <si>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</si>
  <si>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</si>
  <si>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</si>
  <si>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</si>
  <si>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</si>
  <si>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</si>
  <si>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</si>
  <si>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</si>
  <si>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</si>
  <si>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</si>
  <si>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</si>
  <si>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</si>
  <si>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</si>
  <si>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</si>
  <si>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</si>
  <si>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</si>
  <si>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</si>
  <si>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</si>
  <si>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</si>
  <si>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</si>
  <si>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</si>
  <si>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</si>
  <si>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</si>
  <si>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</si>
  <si>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</si>
  <si>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</si>
  <si>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</si>
  <si>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</si>
  <si>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</si>
  <si>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</si>
  <si>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</si>
  <si>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</si>
  <si>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</si>
  <si>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Lic. Rodolfo Moguel Palacios</t>
  </si>
  <si>
    <t>Dirección de Atención y Concertación Social</t>
  </si>
  <si>
    <t>Decreto</t>
  </si>
  <si>
    <t>Publicación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</si>
  <si>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</si>
  <si>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</si>
  <si>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</si>
  <si>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</si>
  <si>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</si>
  <si>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</si>
  <si>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</si>
  <si>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</si>
  <si>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</si>
  <si>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</si>
  <si>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</si>
  <si>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</si>
  <si>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</si>
  <si>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</si>
  <si>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</si>
  <si>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</si>
  <si>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</si>
  <si>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</si>
  <si>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</si>
  <si>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</si>
  <si>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</si>
  <si>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</si>
  <si>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http://www.sistemas.chiapas.gob.mx/TransparenciaV3/Descargas/DescargarArchivo/?idArchivo=56821&amp;tipoArchivo=1</t>
  </si>
  <si>
    <t>En base a decreto publicado en el Diario Oficial de la Federación</t>
  </si>
  <si>
    <t>Este tipo de proyectos solo es para las personas que aparecen en el decreto</t>
  </si>
  <si>
    <t>Pensión 15,000</t>
  </si>
  <si>
    <t>Pensión 5,000/ Beca 250</t>
  </si>
  <si>
    <t>Pensión 10000/ Beca 240</t>
  </si>
  <si>
    <t>Pensión 18097.32/350</t>
  </si>
  <si>
    <t>Pensión 18,097.32/ Beca 350</t>
  </si>
  <si>
    <t>Pensión 10,000/ Beca 830</t>
  </si>
  <si>
    <t>Pensión 18,097.32</t>
  </si>
  <si>
    <t>Pensión 18,097.32/ Beca 750</t>
  </si>
  <si>
    <t>Pensión 18,097.32/ Beca 240</t>
  </si>
  <si>
    <t>Beca 9389.36</t>
  </si>
  <si>
    <t>Pensión 9364.72</t>
  </si>
  <si>
    <t>Pensión 50000</t>
  </si>
  <si>
    <t>Pensión 30,000</t>
  </si>
  <si>
    <t>Pensión 10000/ Beca 250</t>
  </si>
  <si>
    <t>Pensión 10,000/ Beca 920</t>
  </si>
  <si>
    <t>Pensión 18,097.32/ Beca 250</t>
  </si>
  <si>
    <t>No se cuenta con un procedimiento de queja por que no se encuentra considerado en el proyecto</t>
  </si>
  <si>
    <t>No se cuenta con ningún mecanismo, debido a que no esta considerado en el proyecto</t>
  </si>
  <si>
    <t>2do. Trimestre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</si>
  <si>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</si>
  <si>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</si>
  <si>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</si>
  <si>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</si>
  <si>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</si>
  <si>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Atención y concertación Social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</si>
  <si>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</si>
  <si>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</si>
  <si>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</si>
  <si>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</si>
  <si>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</si>
  <si>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</si>
  <si>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</si>
  <si>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</si>
  <si>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</si>
  <si>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</si>
  <si>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</si>
  <si>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</si>
  <si>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</si>
  <si>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</si>
  <si>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</si>
  <si>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</si>
  <si>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</si>
  <si>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</si>
  <si>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</si>
  <si>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</si>
  <si>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</si>
  <si>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</si>
  <si>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</si>
  <si>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</si>
  <si>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</si>
  <si>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</si>
  <si>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</si>
  <si>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</si>
  <si>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</si>
  <si>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</si>
  <si>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</si>
  <si>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</si>
  <si>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</si>
  <si>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</si>
  <si>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</si>
  <si>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</si>
  <si>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</si>
  <si>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</si>
  <si>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</si>
  <si>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</si>
  <si>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</si>
  <si>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</si>
  <si>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</si>
  <si>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</si>
  <si>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</si>
  <si>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</si>
  <si>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 xml:space="preserve"> http://www.sistemas.chiapas.gob.mx/TransparenciaV3/Descargas/DescargarArchivo/?idArchivo=63533&amp;tipoArchivo=1</t>
  </si>
  <si>
    <t xml:space="preserve"> http://www.sistemas.chiapas.gob.mx/TransparenciaV3/Descargas/DescargarArchivo/?idArchivo=63536&amp;tipoArchivo=1</t>
  </si>
  <si>
    <t>http://www.sistemas.chiapas.gob.mx/TransparenciaV3/Descargas/DescargarArchivo/?idArchivo=63534&amp;tipoArchivo=1</t>
  </si>
  <si>
    <t>http://www.sistemas.chiapas.gob.mx/TransparenciaV3/Descargas/DescargarArchivo/?idArchivo=63535&amp;tipoArchivo=1</t>
  </si>
  <si>
    <t>El avance físico que se reporta corresponde a la entrega de apoyos económicos de los meses de junio, julio y agosto de 2020.</t>
  </si>
  <si>
    <t>El avance físico que se reporta corresponde a la entrega de apoyos económicos de los meses de mayo, junio, julio y agosto de 2020.</t>
  </si>
  <si>
    <t>Pensión 5,000/ Beca 350</t>
  </si>
  <si>
    <t>Pensión 11464/ Beca 1510</t>
  </si>
  <si>
    <t>Pensión 11603/ Beca 3144</t>
  </si>
  <si>
    <t>Pensión 18,097.32/ Beca 920</t>
  </si>
  <si>
    <t>Pensión 18,097.32/ Beca 1000</t>
  </si>
  <si>
    <t>http://www.sistemas.chiapas.gob.mx/TransparenciaV3/Descargas/DescargarArchivo/?idArchivo=71266&amp;tipoArchivo=1</t>
  </si>
  <si>
    <t>http://www.sistemas.chiapas.gob.mx/TransparenciaV3/Descargas/DescargarArchivo/?idArchivo=71265&amp;tipoArchivo=1</t>
  </si>
  <si>
    <t>http://www.sistemas.chiapas.gob.mx/TransparenciaV3/Descargas/DescargarArchivo/?idArchivo=71264&amp;tipoArchivo=1</t>
  </si>
  <si>
    <t>http://www.sistemas.chiapas.gob.mx/TransparenciaV3/Descargas/DescargarArchivo/?idArchivo=71263&amp;tipoArchivo=1</t>
  </si>
  <si>
    <t>http://www.sistemas.chiapas.gob.mx/TransparenciaV3/Descargas/DescargarArchivo/?idArchivo=71262&amp;tipoArchivo=1</t>
  </si>
  <si>
    <t>http://www.sistemas.chiapas.gob.mx/TransparenciaV3/Descargas/DescargarArchivo/?idArchivo=71261&amp;tipoArchivo=1</t>
  </si>
  <si>
    <t>http://www.sistemas.chiapas.gob.mx/TransparenciaV3/Descargas/DescargarArchivo/?idArchivo=71260&amp;tipoArchivo=1</t>
  </si>
  <si>
    <t>http://www.sistemas.chiapas.gob.mx/TransparenciaV3/Descargas/DescargarArchivo/?idArchivo=71259&amp;tipoArchivo=1</t>
  </si>
  <si>
    <t>http://www.sistemas.chiapas.gob.mx/TransparenciaV3/Descargas/DescargarArchivo/?idArchivo=71258&amp;tipoArchivo=1</t>
  </si>
  <si>
    <t xml:space="preserve">http://www.sistemas.chiapas.gob.mx/TransparenciaV3/Descargas/DescargarArchivo/?idArchivo=71257&amp;tipoArchivo=1 
</t>
  </si>
  <si>
    <t>http://www.sistemas.chiapas.gob.mx/TransparenciaV3/Descargas/DescargarArchivo/?idArchivo=71256&amp;tipoArchivo=1</t>
  </si>
  <si>
    <t>http://www.sistemas.chiapas.gob.mx/TransparenciaV3/Descargas/DescargarArchivo/?idArchivo=71255&amp;tipoArchivo=1</t>
  </si>
  <si>
    <t>http://www.sistemas.chiapas.gob.mx/TransparenciaV3/Descargas/DescargarArchivo/?idArchivo=71254&amp;tipoArchivo=1</t>
  </si>
  <si>
    <t>http://www.sistemas.chiapas.gob.mx/TransparenciaV3/Descargas/DescargarArchivo/?idArchivo=71253&amp;tipoArchivo=1</t>
  </si>
  <si>
    <t>http://www.sistemas.chiapas.gob.mx/TransparenciaV3/Descargas/DescargarArchivo/?idArchivo=71252&amp;tipoArchivo=1</t>
  </si>
  <si>
    <t>http://www.sistemas.chiapas.gob.mx/TransparenciaV3/Descargas/DescargarArchivo/?idArchivo=71251&amp;tipoArchivo=1</t>
  </si>
  <si>
    <t>http://www.sistemas.chiapas.gob.mx/TransparenciaV3/Descargas/DescargarArchivo/?idArchivo=71250&amp;tipoArchivo=1</t>
  </si>
  <si>
    <t>http://www.sistemas.chiapas.gob.mx/TransparenciaV3/Descargas/DescargarArchivo/?idArchivo=71249&amp;tipoArchivo=1</t>
  </si>
  <si>
    <t>http://www.sistemas.chiapas.gob.mx/TransparenciaV3/Descargas/DescargarArchivo/?idArchivo=72710&amp;tipoArchivo=1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</si>
</sst>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1" applyFill="1"/>
    <xf numFmtId="0" fontId="0" fillId="4" borderId="0" xfId="0" applyFill="1"/>
    <xf numFmtId="0" fontId="0" fillId="0" borderId="0" xfId="0"/>
    <xf numFmtId="0" fontId="3" fillId="4" borderId="0" xfId="1" applyFill="1"/>
    <xf numFmtId="14" fontId="0" fillId="4" borderId="0" xfId="0" applyNumberFormat="1" applyFill="1"/>
    <xf numFmtId="0" fontId="0" fillId="4" borderId="0" xfId="0" applyFont="1" applyFill="1"/>
    <xf numFmtId="0" fontId="3" fillId="4" borderId="0" xfId="1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6821&amp;tipoArchivo=1" TargetMode="External"/><Relationship Id="rId21" Type="http://schemas.openxmlformats.org/officeDocument/2006/relationships/hyperlink" Target="http://www.sistemas.chiapas.gob.mx/TransparenciaV3/Descargas/DescargarArchivo/?idArchivo=56821&amp;tipoArchivo=1" TargetMode="External"/><Relationship Id="rId42" Type="http://schemas.openxmlformats.org/officeDocument/2006/relationships/hyperlink" Target="http://www.sistemas.chiapas.gob.mx/TransparenciaV3/Descargas/DescargarArchivo/?idArchivo=63534&amp;tipoArchivo=1" TargetMode="External"/><Relationship Id="rId47" Type="http://schemas.openxmlformats.org/officeDocument/2006/relationships/hyperlink" Target="http://www.sistemas.chiapas.gob.mx/TransparenciaV3/Descargas/DescargarArchivo/?idArchivo=63534&amp;tipoArchivo=1" TargetMode="External"/><Relationship Id="rId63" Type="http://schemas.openxmlformats.org/officeDocument/2006/relationships/hyperlink" Target="http://www.sistemas.chiapas.gob.mx/TransparenciaV3/Descargas/DescargarArchivo/?idArchivo=72710&amp;tipoArchivo=1" TargetMode="External"/><Relationship Id="rId68" Type="http://schemas.openxmlformats.org/officeDocument/2006/relationships/hyperlink" Target="http://www.sistemas.chiapas.gob.mx/TransparenciaV3/Descargas/DescargarArchivo/?idArchivo=72710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9" Type="http://schemas.openxmlformats.org/officeDocument/2006/relationships/hyperlink" Target="http://www.sistemas.chiapas.gob.mx/TransparenciaV3/Descargas/DescargarArchivo/?idArchivo=5682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6821&amp;tipoArchivo=1" TargetMode="External"/><Relationship Id="rId32" Type="http://schemas.openxmlformats.org/officeDocument/2006/relationships/hyperlink" Target="http://www.sistemas.chiapas.gob.mx/TransparenciaV3/Descargas/DescargarArchivo/?idArchivo=56821&amp;tipoArchivo=1" TargetMode="External"/><Relationship Id="rId37" Type="http://schemas.openxmlformats.org/officeDocument/2006/relationships/hyperlink" Target="http://www.sistemas.chiapas.gob.mx/TransparenciaV3/Descargas/DescargarArchivo/?idArchivo=63534&amp;tipoArchivo=1" TargetMode="External"/><Relationship Id="rId40" Type="http://schemas.openxmlformats.org/officeDocument/2006/relationships/hyperlink" Target="http://www.sistemas.chiapas.gob.mx/TransparenciaV3/Descargas/DescargarArchivo/?idArchivo=63534&amp;tipoArchivo=1" TargetMode="External"/><Relationship Id="rId45" Type="http://schemas.openxmlformats.org/officeDocument/2006/relationships/hyperlink" Target="http://www.sistemas.chiapas.gob.mx/TransparenciaV3/Descargas/DescargarArchivo/?idArchivo=63534&amp;tipoArchivo=1" TargetMode="External"/><Relationship Id="rId53" Type="http://schemas.openxmlformats.org/officeDocument/2006/relationships/hyperlink" Target="http://www.sistemas.chiapas.gob.mx/TransparenciaV3/Descargas/DescargarArchivo/?idArchivo=63534&amp;tipoArchivo=1" TargetMode="External"/><Relationship Id="rId58" Type="http://schemas.openxmlformats.org/officeDocument/2006/relationships/hyperlink" Target="http://www.sistemas.chiapas.gob.mx/TransparenciaV3/Descargas/DescargarArchivo/?idArchivo=72710&amp;tipoArchivo=1" TargetMode="External"/><Relationship Id="rId66" Type="http://schemas.openxmlformats.org/officeDocument/2006/relationships/hyperlink" Target="http://www.sistemas.chiapas.gob.mx/TransparenciaV3/Descargas/DescargarArchivo/?idArchivo=72710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61" Type="http://schemas.openxmlformats.org/officeDocument/2006/relationships/hyperlink" Target="http://www.sistemas.chiapas.gob.mx/TransparenciaV3/Descargas/DescargarArchivo/?idArchivo=72710&amp;tipoArchivo=1" TargetMode="External"/><Relationship Id="rId19" Type="http://schemas.openxmlformats.org/officeDocument/2006/relationships/hyperlink" Target="http://www.sistemas.chiapas.gob.mx/TransparenciaV3/Descargas/DescargarArchivo/?idArchivo=56821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6821&amp;tipoArchivo=1" TargetMode="External"/><Relationship Id="rId27" Type="http://schemas.openxmlformats.org/officeDocument/2006/relationships/hyperlink" Target="http://www.sistemas.chiapas.gob.mx/TransparenciaV3/Descargas/DescargarArchivo/?idArchivo=56821&amp;tipoArchivo=1" TargetMode="External"/><Relationship Id="rId30" Type="http://schemas.openxmlformats.org/officeDocument/2006/relationships/hyperlink" Target="http://www.sistemas.chiapas.gob.mx/TransparenciaV3/Descargas/DescargarArchivo/?idArchivo=56821&amp;tipoArchivo=1" TargetMode="External"/><Relationship Id="rId35" Type="http://schemas.openxmlformats.org/officeDocument/2006/relationships/hyperlink" Target="http://www.sistemas.chiapas.gob.mx/TransparenciaV3/Descargas/DescargarArchivo/?idArchivo=56821&amp;tipoArchivo=1" TargetMode="External"/><Relationship Id="rId43" Type="http://schemas.openxmlformats.org/officeDocument/2006/relationships/hyperlink" Target="http://www.sistemas.chiapas.gob.mx/TransparenciaV3/Descargas/DescargarArchivo/?idArchivo=63534&amp;tipoArchivo=1" TargetMode="External"/><Relationship Id="rId48" Type="http://schemas.openxmlformats.org/officeDocument/2006/relationships/hyperlink" Target="http://www.sistemas.chiapas.gob.mx/TransparenciaV3/Descargas/DescargarArchivo/?idArchivo=63534&amp;tipoArchivo=1" TargetMode="External"/><Relationship Id="rId56" Type="http://schemas.openxmlformats.org/officeDocument/2006/relationships/hyperlink" Target="http://www.sistemas.chiapas.gob.mx/TransparenciaV3/Descargas/DescargarArchivo/?idArchivo=72710&amp;tipoArchivo=1" TargetMode="External"/><Relationship Id="rId64" Type="http://schemas.openxmlformats.org/officeDocument/2006/relationships/hyperlink" Target="http://www.sistemas.chiapas.gob.mx/TransparenciaV3/Descargas/DescargarArchivo/?idArchivo=72710&amp;tipoArchivo=1" TargetMode="External"/><Relationship Id="rId69" Type="http://schemas.openxmlformats.org/officeDocument/2006/relationships/hyperlink" Target="http://www.sistemas.chiapas.gob.mx/TransparenciaV3/Descargas/DescargarArchivo/?idArchivo=72710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63534&amp;tipoArchivo=1" TargetMode="External"/><Relationship Id="rId72" Type="http://schemas.openxmlformats.org/officeDocument/2006/relationships/hyperlink" Target="http://www.sistemas.chiapas.gob.mx/TransparenciaV3/Descargas/DescargarArchivo/?idArchivo=72710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56821&amp;tipoArchivo=1" TargetMode="External"/><Relationship Id="rId33" Type="http://schemas.openxmlformats.org/officeDocument/2006/relationships/hyperlink" Target="http://www.sistemas.chiapas.gob.mx/TransparenciaV3/Descargas/DescargarArchivo/?idArchivo=56821&amp;tipoArchivo=1" TargetMode="External"/><Relationship Id="rId38" Type="http://schemas.openxmlformats.org/officeDocument/2006/relationships/hyperlink" Target="http://www.sistemas.chiapas.gob.mx/TransparenciaV3/Descargas/DescargarArchivo/?idArchivo=63534&amp;tipoArchivo=1" TargetMode="External"/><Relationship Id="rId46" Type="http://schemas.openxmlformats.org/officeDocument/2006/relationships/hyperlink" Target="http://www.sistemas.chiapas.gob.mx/TransparenciaV3/Descargas/DescargarArchivo/?idArchivo=63534&amp;tipoArchivo=1" TargetMode="External"/><Relationship Id="rId59" Type="http://schemas.openxmlformats.org/officeDocument/2006/relationships/hyperlink" Target="http://www.sistemas.chiapas.gob.mx/TransparenciaV3/Descargas/DescargarArchivo/?idArchivo=72710&amp;tipoArchivo=1" TargetMode="External"/><Relationship Id="rId67" Type="http://schemas.openxmlformats.org/officeDocument/2006/relationships/hyperlink" Target="http://www.sistemas.chiapas.gob.mx/TransparenciaV3/Descargas/DescargarArchivo/?idArchivo=72710&amp;tipoArchivo=1" TargetMode="External"/><Relationship Id="rId20" Type="http://schemas.openxmlformats.org/officeDocument/2006/relationships/hyperlink" Target="http://www.sistemas.chiapas.gob.mx/TransparenciaV3/Descargas/DescargarArchivo/?idArchivo=56821&amp;tipoArchivo=1" TargetMode="External"/><Relationship Id="rId41" Type="http://schemas.openxmlformats.org/officeDocument/2006/relationships/hyperlink" Target="http://www.sistemas.chiapas.gob.mx/TransparenciaV3/Descargas/DescargarArchivo/?idArchivo=63534&amp;tipoArchivo=1" TargetMode="External"/><Relationship Id="rId54" Type="http://schemas.openxmlformats.org/officeDocument/2006/relationships/hyperlink" Target="http://www.sistemas.chiapas.gob.mx/TransparenciaV3/Descargas/DescargarArchivo/?idArchivo=63534&amp;tipoArchivo=1" TargetMode="External"/><Relationship Id="rId62" Type="http://schemas.openxmlformats.org/officeDocument/2006/relationships/hyperlink" Target="http://www.sistemas.chiapas.gob.mx/TransparenciaV3/Descargas/DescargarArchivo/?idArchivo=72710&amp;tipoArchivo=1" TargetMode="External"/><Relationship Id="rId70" Type="http://schemas.openxmlformats.org/officeDocument/2006/relationships/hyperlink" Target="http://www.sistemas.chiapas.gob.mx/TransparenciaV3/Descargas/DescargarArchivo/?idArchivo=72710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6821&amp;tipoArchivo=1" TargetMode="External"/><Relationship Id="rId28" Type="http://schemas.openxmlformats.org/officeDocument/2006/relationships/hyperlink" Target="http://www.sistemas.chiapas.gob.mx/TransparenciaV3/Descargas/DescargarArchivo/?idArchivo=56821&amp;tipoArchivo=1" TargetMode="External"/><Relationship Id="rId36" Type="http://schemas.openxmlformats.org/officeDocument/2006/relationships/hyperlink" Target="http://www.sistemas.chiapas.gob.mx/TransparenciaV3/Descargas/DescargarArchivo/?idArchivo=56821&amp;tipoArchivo=1" TargetMode="External"/><Relationship Id="rId49" Type="http://schemas.openxmlformats.org/officeDocument/2006/relationships/hyperlink" Target="http://www.sistemas.chiapas.gob.mx/TransparenciaV3/Descargas/DescargarArchivo/?idArchivo=63534&amp;tipoArchivo=1" TargetMode="External"/><Relationship Id="rId57" Type="http://schemas.openxmlformats.org/officeDocument/2006/relationships/hyperlink" Target="http://www.sistemas.chiapas.gob.mx/TransparenciaV3/Descargas/DescargarArchivo/?idArchivo=72710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31" Type="http://schemas.openxmlformats.org/officeDocument/2006/relationships/hyperlink" Target="http://www.sistemas.chiapas.gob.mx/TransparenciaV3/Descargas/DescargarArchivo/?idArchivo=56821&amp;tipoArchivo=1" TargetMode="External"/><Relationship Id="rId44" Type="http://schemas.openxmlformats.org/officeDocument/2006/relationships/hyperlink" Target="http://www.sistemas.chiapas.gob.mx/TransparenciaV3/Descargas/DescargarArchivo/?idArchivo=63534&amp;tipoArchivo=1" TargetMode="External"/><Relationship Id="rId52" Type="http://schemas.openxmlformats.org/officeDocument/2006/relationships/hyperlink" Target="http://www.sistemas.chiapas.gob.mx/TransparenciaV3/Descargas/DescargarArchivo/?idArchivo=63534&amp;tipoArchivo=1" TargetMode="External"/><Relationship Id="rId60" Type="http://schemas.openxmlformats.org/officeDocument/2006/relationships/hyperlink" Target="http://www.sistemas.chiapas.gob.mx/TransparenciaV3/Descargas/DescargarArchivo/?idArchivo=72710&amp;tipoArchivo=1" TargetMode="External"/><Relationship Id="rId65" Type="http://schemas.openxmlformats.org/officeDocument/2006/relationships/hyperlink" Target="http://www.sistemas.chiapas.gob.mx/TransparenciaV3/Descargas/DescargarArchivo/?idArchivo=72710&amp;tipoArchivo=1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39" Type="http://schemas.openxmlformats.org/officeDocument/2006/relationships/hyperlink" Target="http://www.sistemas.chiapas.gob.mx/TransparenciaV3/Descargas/DescargarArchivo/?idArchivo=63534&amp;tipoArchivo=1" TargetMode="External"/><Relationship Id="rId34" Type="http://schemas.openxmlformats.org/officeDocument/2006/relationships/hyperlink" Target="http://www.sistemas.chiapas.gob.mx/TransparenciaV3/Descargas/DescargarArchivo/?idArchivo=56821&amp;tipoArchivo=1" TargetMode="External"/><Relationship Id="rId50" Type="http://schemas.openxmlformats.org/officeDocument/2006/relationships/hyperlink" Target="http://www.sistemas.chiapas.gob.mx/TransparenciaV3/Descargas/DescargarArchivo/?idArchivo=63534&amp;tipoArchivo=1" TargetMode="External"/><Relationship Id="rId55" Type="http://schemas.openxmlformats.org/officeDocument/2006/relationships/hyperlink" Target="http://www.sistemas.chiapas.gob.mx/TransparenciaV3/Descargas/DescargarArchivo/?idArchivo=72710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72710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63535&amp;tipoArchivo=1" TargetMode="External"/><Relationship Id="rId18" Type="http://schemas.openxmlformats.org/officeDocument/2006/relationships/hyperlink" Target="http://www.sistemas.chiapas.gob.mx/TransparenciaV3/Descargas/DescargarArchivo/?idArchivo=63535&amp;tipoArchivo=1" TargetMode="External"/><Relationship Id="rId26" Type="http://schemas.openxmlformats.org/officeDocument/2006/relationships/hyperlink" Target="http://www.sistemas.chiapas.gob.mx/TransparenciaV3/Descargas/DescargarArchivo/?idArchivo=71259&amp;tipoArchivo=1" TargetMode="External"/><Relationship Id="rId3" Type="http://schemas.openxmlformats.org/officeDocument/2006/relationships/hyperlink" Target="http://www.sistemas.chiapas.gob.mx/TransparenciaV3/Descargas/DescargarArchivo/?idArchivo=63535&amp;tipoArchivo=1" TargetMode="External"/><Relationship Id="rId21" Type="http://schemas.openxmlformats.org/officeDocument/2006/relationships/hyperlink" Target="http://www.sistemas.chiapas.gob.mx/TransparenciaV3/Descargas/DescargarArchivo/?idArchivo=71264&amp;tipoArchivo=1" TargetMode="External"/><Relationship Id="rId34" Type="http://schemas.openxmlformats.org/officeDocument/2006/relationships/hyperlink" Target="http://www.sistemas.chiapas.gob.mx/TransparenciaV3/Descargas/DescargarArchivo/?idArchivo=71251&amp;tipoArchivo=1" TargetMode="External"/><Relationship Id="rId7" Type="http://schemas.openxmlformats.org/officeDocument/2006/relationships/hyperlink" Target="http://www.sistemas.chiapas.gob.mx/TransparenciaV3/Descargas/DescargarArchivo/?idArchivo=63535&amp;tipoArchivo=1" TargetMode="External"/><Relationship Id="rId12" Type="http://schemas.openxmlformats.org/officeDocument/2006/relationships/hyperlink" Target="http://www.sistemas.chiapas.gob.mx/TransparenciaV3/Descargas/DescargarArchivo/?idArchivo=63535&amp;tipoArchivo=1" TargetMode="External"/><Relationship Id="rId17" Type="http://schemas.openxmlformats.org/officeDocument/2006/relationships/hyperlink" Target="http://www.sistemas.chiapas.gob.mx/TransparenciaV3/Descargas/DescargarArchivo/?idArchivo=63535&amp;tipoArchivo=1" TargetMode="External"/><Relationship Id="rId25" Type="http://schemas.openxmlformats.org/officeDocument/2006/relationships/hyperlink" Target="http://www.sistemas.chiapas.gob.mx/TransparenciaV3/Descargas/DescargarArchivo/?idArchivo=71260&amp;tipoArchivo=1" TargetMode="External"/><Relationship Id="rId33" Type="http://schemas.openxmlformats.org/officeDocument/2006/relationships/hyperlink" Target="http://www.sistemas.chiapas.gob.mx/TransparenciaV3/Descargas/DescargarArchivo/?idArchivo=71252&amp;tipoArchivo=1" TargetMode="External"/><Relationship Id="rId2" Type="http://schemas.openxmlformats.org/officeDocument/2006/relationships/hyperlink" Target="http://www.sistemas.chiapas.gob.mx/TransparenciaV3/Descargas/DescargarArchivo/?idArchivo=63535&amp;tipoArchivo=1" TargetMode="External"/><Relationship Id="rId16" Type="http://schemas.openxmlformats.org/officeDocument/2006/relationships/hyperlink" Target="http://www.sistemas.chiapas.gob.mx/TransparenciaV3/Descargas/DescargarArchivo/?idArchivo=63535&amp;tipoArchivo=1" TargetMode="External"/><Relationship Id="rId20" Type="http://schemas.openxmlformats.org/officeDocument/2006/relationships/hyperlink" Target="http://www.sistemas.chiapas.gob.mx/TransparenciaV3/Descargas/DescargarArchivo/?idArchivo=71265&amp;tipoArchivo=1" TargetMode="External"/><Relationship Id="rId29" Type="http://schemas.openxmlformats.org/officeDocument/2006/relationships/hyperlink" Target="http://www.sistemas.chiapas.gob.mx/TransparenciaV3/Descargas/DescargarArchivo/?idArchivo=71256&amp;tipoArchivo=1" TargetMode="External"/><Relationship Id="rId1" Type="http://schemas.openxmlformats.org/officeDocument/2006/relationships/hyperlink" Target="http://www.sistemas.chiapas.gob.mx/TransparenciaV3/Descargas/DescargarArchivo/?idArchivo=63535&amp;tipoArchivo=1" TargetMode="External"/><Relationship Id="rId6" Type="http://schemas.openxmlformats.org/officeDocument/2006/relationships/hyperlink" Target="http://www.sistemas.chiapas.gob.mx/TransparenciaV3/Descargas/DescargarArchivo/?idArchivo=63535&amp;tipoArchivo=1" TargetMode="External"/><Relationship Id="rId11" Type="http://schemas.openxmlformats.org/officeDocument/2006/relationships/hyperlink" Target="http://www.sistemas.chiapas.gob.mx/TransparenciaV3/Descargas/DescargarArchivo/?idArchivo=63535&amp;tipoArchivo=1" TargetMode="External"/><Relationship Id="rId24" Type="http://schemas.openxmlformats.org/officeDocument/2006/relationships/hyperlink" Target="http://www.sistemas.chiapas.gob.mx/TransparenciaV3/Descargas/DescargarArchivo/?idArchivo=71261&amp;tipoArchivo=1" TargetMode="External"/><Relationship Id="rId32" Type="http://schemas.openxmlformats.org/officeDocument/2006/relationships/hyperlink" Target="http://www.sistemas.chiapas.gob.mx/TransparenciaV3/Descargas/DescargarArchivo/?idArchivo=71253&amp;tipoArchivo=1" TargetMode="External"/><Relationship Id="rId5" Type="http://schemas.openxmlformats.org/officeDocument/2006/relationships/hyperlink" Target="http://www.sistemas.chiapas.gob.mx/TransparenciaV3/Descargas/DescargarArchivo/?idArchivo=63535&amp;tipoArchivo=1" TargetMode="External"/><Relationship Id="rId15" Type="http://schemas.openxmlformats.org/officeDocument/2006/relationships/hyperlink" Target="http://www.sistemas.chiapas.gob.mx/TransparenciaV3/Descargas/DescargarArchivo/?idArchivo=63535&amp;tipoArchivo=1" TargetMode="External"/><Relationship Id="rId23" Type="http://schemas.openxmlformats.org/officeDocument/2006/relationships/hyperlink" Target="http://www.sistemas.chiapas.gob.mx/TransparenciaV3/Descargas/DescargarArchivo/?idArchivo=71262&amp;tipoArchivo=1" TargetMode="External"/><Relationship Id="rId28" Type="http://schemas.openxmlformats.org/officeDocument/2006/relationships/hyperlink" Target="http://www.sistemas.chiapas.gob.mx/TransparenciaV3/Descargas/DescargarArchivo/?idArchivo=71257&amp;tipoArchivo=1" TargetMode="External"/><Relationship Id="rId36" Type="http://schemas.openxmlformats.org/officeDocument/2006/relationships/hyperlink" Target="http://www.sistemas.chiapas.gob.mx/TransparenciaV3/Descargas/DescargarArchivo/?idArchivo=71249&amp;tipoArchivo=1" TargetMode="External"/><Relationship Id="rId10" Type="http://schemas.openxmlformats.org/officeDocument/2006/relationships/hyperlink" Target="http://www.sistemas.chiapas.gob.mx/TransparenciaV3/Descargas/DescargarArchivo/?idArchivo=63535&amp;tipoArchivo=1" TargetMode="External"/><Relationship Id="rId19" Type="http://schemas.openxmlformats.org/officeDocument/2006/relationships/hyperlink" Target="http://www.sistemas.chiapas.gob.mx/TransparenciaV3/Descargas/DescargarArchivo/?idArchivo=71266&amp;tipoArchivo=1" TargetMode="External"/><Relationship Id="rId31" Type="http://schemas.openxmlformats.org/officeDocument/2006/relationships/hyperlink" Target="http://www.sistemas.chiapas.gob.mx/TransparenciaV3/Descargas/DescargarArchivo/?idArchivo=71254&amp;tipoArchivo=1" TargetMode="External"/><Relationship Id="rId4" Type="http://schemas.openxmlformats.org/officeDocument/2006/relationships/hyperlink" Target="http://www.sistemas.chiapas.gob.mx/TransparenciaV3/Descargas/DescargarArchivo/?idArchivo=63535&amp;tipoArchivo=1" TargetMode="External"/><Relationship Id="rId9" Type="http://schemas.openxmlformats.org/officeDocument/2006/relationships/hyperlink" Target="http://www.sistemas.chiapas.gob.mx/TransparenciaV3/Descargas/DescargarArchivo/?idArchivo=63535&amp;tipoArchivo=1" TargetMode="External"/><Relationship Id="rId14" Type="http://schemas.openxmlformats.org/officeDocument/2006/relationships/hyperlink" Target="http://www.sistemas.chiapas.gob.mx/TransparenciaV3/Descargas/DescargarArchivo/?idArchivo=63535&amp;tipoArchivo=1" TargetMode="External"/><Relationship Id="rId22" Type="http://schemas.openxmlformats.org/officeDocument/2006/relationships/hyperlink" Target="http://www.sistemas.chiapas.gob.mx/TransparenciaV3/Descargas/DescargarArchivo/?idArchivo=71263&amp;tipoArchivo=1" TargetMode="External"/><Relationship Id="rId27" Type="http://schemas.openxmlformats.org/officeDocument/2006/relationships/hyperlink" Target="http://www.sistemas.chiapas.gob.mx/TransparenciaV3/Descargas/DescargarArchivo/?idArchivo=71258&amp;tipoArchivo=1" TargetMode="External"/><Relationship Id="rId30" Type="http://schemas.openxmlformats.org/officeDocument/2006/relationships/hyperlink" Target="http://www.sistemas.chiapas.gob.mx/TransparenciaV3/Descargas/DescargarArchivo/?idArchivo=71255&amp;tipoArchivo=1" TargetMode="External"/><Relationship Id="rId35" Type="http://schemas.openxmlformats.org/officeDocument/2006/relationships/hyperlink" Target="http://www.sistemas.chiapas.gob.mx/TransparenciaV3/Descargas/DescargarArchivo/?idArchivo=71250&amp;tipoArchivo=1" TargetMode="External"/><Relationship Id="rId8" Type="http://schemas.openxmlformats.org/officeDocument/2006/relationships/hyperlink" Target="http://www.sistemas.chiapas.gob.mx/TransparenciaV3/Descargas/DescargarArchivo/?idArchivo=635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"/>
  <sheetViews>
    <sheetView tabSelected="1" topLeftCell="AR2" workbookViewId="0">
      <selection activeCell="AV8" sqref="A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15" t="s">
        <v>65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5">
        <v>44013</v>
      </c>
      <c r="C8" s="5">
        <v>44104</v>
      </c>
      <c r="D8" t="s">
        <v>114</v>
      </c>
      <c r="E8" s="6" t="s">
        <v>160</v>
      </c>
      <c r="F8" t="s">
        <v>120</v>
      </c>
      <c r="G8" t="s">
        <v>178</v>
      </c>
      <c r="H8" t="s">
        <v>179</v>
      </c>
      <c r="I8" s="4" t="s">
        <v>180</v>
      </c>
      <c r="J8" s="8" t="s">
        <v>182</v>
      </c>
      <c r="K8" t="s">
        <v>119</v>
      </c>
      <c r="L8" s="5">
        <v>43831</v>
      </c>
      <c r="M8" s="5">
        <v>44196</v>
      </c>
      <c r="N8" t="s">
        <v>200</v>
      </c>
      <c r="O8">
        <v>1</v>
      </c>
      <c r="P8" s="9">
        <v>8</v>
      </c>
      <c r="Q8" t="s">
        <v>201</v>
      </c>
      <c r="R8" s="9">
        <f>57320+60635+64179</f>
        <v>182134</v>
      </c>
      <c r="S8" s="9">
        <v>0</v>
      </c>
      <c r="T8" s="9">
        <v>176934</v>
      </c>
      <c r="U8" s="9">
        <v>0</v>
      </c>
      <c r="V8" s="9">
        <v>0</v>
      </c>
      <c r="W8" s="11" t="s">
        <v>278</v>
      </c>
      <c r="X8" s="11" t="s">
        <v>204</v>
      </c>
      <c r="Y8" t="s">
        <v>205</v>
      </c>
      <c r="Z8" t="s">
        <v>206</v>
      </c>
      <c r="AA8" s="9" t="s">
        <v>285</v>
      </c>
      <c r="AB8" s="9" t="s">
        <v>286</v>
      </c>
      <c r="AC8" t="s">
        <v>223</v>
      </c>
      <c r="AD8" t="s">
        <v>205</v>
      </c>
      <c r="AE8" t="s">
        <v>224</v>
      </c>
      <c r="AF8" t="s">
        <v>225</v>
      </c>
      <c r="AG8" t="s">
        <v>226</v>
      </c>
      <c r="AH8" t="s">
        <v>227</v>
      </c>
      <c r="AI8" s="11" t="s">
        <v>279</v>
      </c>
      <c r="AJ8" t="s">
        <v>228</v>
      </c>
      <c r="AK8">
        <v>1</v>
      </c>
      <c r="AL8" t="s">
        <v>229</v>
      </c>
      <c r="AM8" t="s">
        <v>120</v>
      </c>
      <c r="AN8" t="s">
        <v>230</v>
      </c>
      <c r="AO8" t="s">
        <v>120</v>
      </c>
      <c r="AP8" s="11" t="s">
        <v>280</v>
      </c>
      <c r="AQ8">
        <v>1</v>
      </c>
      <c r="AR8" s="11" t="s">
        <v>307</v>
      </c>
      <c r="AS8" t="s">
        <v>231</v>
      </c>
      <c r="AT8" s="12">
        <v>44118</v>
      </c>
      <c r="AU8" s="5">
        <v>44104</v>
      </c>
      <c r="AV8" s="9" t="s">
        <v>282</v>
      </c>
    </row>
    <row r="9" spans="1:48" x14ac:dyDescent="0.25">
      <c r="A9" s="3">
        <v>2020</v>
      </c>
      <c r="B9" s="5">
        <v>44013</v>
      </c>
      <c r="C9" s="5">
        <v>44104</v>
      </c>
      <c r="D9" t="s">
        <v>114</v>
      </c>
      <c r="E9" s="7" t="s">
        <v>161</v>
      </c>
      <c r="F9" t="s">
        <v>120</v>
      </c>
      <c r="G9" t="s">
        <v>178</v>
      </c>
      <c r="H9" t="s">
        <v>179</v>
      </c>
      <c r="I9" s="4" t="s">
        <v>180</v>
      </c>
      <c r="J9" s="8" t="s">
        <v>183</v>
      </c>
      <c r="K9" t="s">
        <v>119</v>
      </c>
      <c r="L9" s="5">
        <v>43831</v>
      </c>
      <c r="M9" s="5">
        <v>44196</v>
      </c>
      <c r="N9" t="s">
        <v>200</v>
      </c>
      <c r="O9" s="4">
        <v>2</v>
      </c>
      <c r="P9" s="9">
        <v>5</v>
      </c>
      <c r="Q9" t="s">
        <v>202</v>
      </c>
      <c r="R9" s="9">
        <v>270000</v>
      </c>
      <c r="S9" s="9">
        <v>0</v>
      </c>
      <c r="T9" s="9">
        <v>360000</v>
      </c>
      <c r="U9" s="9">
        <v>0</v>
      </c>
      <c r="V9" s="9">
        <v>0</v>
      </c>
      <c r="W9" s="11" t="s">
        <v>278</v>
      </c>
      <c r="X9" s="11" t="s">
        <v>204</v>
      </c>
      <c r="Y9" t="s">
        <v>205</v>
      </c>
      <c r="Z9" t="s">
        <v>206</v>
      </c>
      <c r="AA9" s="9" t="s">
        <v>207</v>
      </c>
      <c r="AB9" s="9" t="s">
        <v>219</v>
      </c>
      <c r="AC9" t="s">
        <v>223</v>
      </c>
      <c r="AD9" t="s">
        <v>205</v>
      </c>
      <c r="AE9" t="s">
        <v>224</v>
      </c>
      <c r="AF9" t="s">
        <v>225</v>
      </c>
      <c r="AG9" t="s">
        <v>226</v>
      </c>
      <c r="AH9" t="s">
        <v>227</v>
      </c>
      <c r="AI9" s="11" t="s">
        <v>279</v>
      </c>
      <c r="AJ9" t="s">
        <v>228</v>
      </c>
      <c r="AK9">
        <v>2</v>
      </c>
      <c r="AL9" t="s">
        <v>229</v>
      </c>
      <c r="AM9" t="s">
        <v>120</v>
      </c>
      <c r="AN9" t="s">
        <v>230</v>
      </c>
      <c r="AO9" t="s">
        <v>120</v>
      </c>
      <c r="AP9" s="11" t="s">
        <v>280</v>
      </c>
      <c r="AQ9">
        <v>2</v>
      </c>
      <c r="AR9" s="11" t="s">
        <v>307</v>
      </c>
      <c r="AS9" t="s">
        <v>231</v>
      </c>
      <c r="AT9" s="12">
        <v>44118</v>
      </c>
      <c r="AU9" s="5">
        <v>44104</v>
      </c>
      <c r="AV9" s="9" t="s">
        <v>283</v>
      </c>
    </row>
    <row r="10" spans="1:48" x14ac:dyDescent="0.25">
      <c r="A10" s="3">
        <v>2020</v>
      </c>
      <c r="B10" s="5">
        <v>44013</v>
      </c>
      <c r="C10" s="5">
        <v>44104</v>
      </c>
      <c r="D10" t="s">
        <v>114</v>
      </c>
      <c r="E10" s="7" t="s">
        <v>162</v>
      </c>
      <c r="F10" t="s">
        <v>120</v>
      </c>
      <c r="G10" t="s">
        <v>178</v>
      </c>
      <c r="H10" t="s">
        <v>179</v>
      </c>
      <c r="I10" s="4" t="s">
        <v>180</v>
      </c>
      <c r="J10" s="8" t="s">
        <v>184</v>
      </c>
      <c r="K10" t="s">
        <v>119</v>
      </c>
      <c r="L10" s="5">
        <v>43831</v>
      </c>
      <c r="M10" s="5">
        <v>44196</v>
      </c>
      <c r="N10" t="s">
        <v>200</v>
      </c>
      <c r="O10" s="4">
        <v>3</v>
      </c>
      <c r="P10" s="9">
        <v>4</v>
      </c>
      <c r="Q10" t="s">
        <v>203</v>
      </c>
      <c r="R10" s="9">
        <f>10000+10350+10600</f>
        <v>30950</v>
      </c>
      <c r="S10" s="9">
        <v>0</v>
      </c>
      <c r="T10" s="9">
        <v>41350</v>
      </c>
      <c r="U10" s="9">
        <v>0</v>
      </c>
      <c r="V10" s="9">
        <v>0</v>
      </c>
      <c r="W10" s="11" t="s">
        <v>278</v>
      </c>
      <c r="X10" s="11" t="s">
        <v>204</v>
      </c>
      <c r="Y10" t="s">
        <v>205</v>
      </c>
      <c r="Z10" t="s">
        <v>206</v>
      </c>
      <c r="AA10" s="9" t="s">
        <v>208</v>
      </c>
      <c r="AB10" s="9" t="s">
        <v>284</v>
      </c>
      <c r="AC10" t="s">
        <v>223</v>
      </c>
      <c r="AD10" t="s">
        <v>205</v>
      </c>
      <c r="AE10" t="s">
        <v>224</v>
      </c>
      <c r="AF10" t="s">
        <v>225</v>
      </c>
      <c r="AG10" t="s">
        <v>226</v>
      </c>
      <c r="AH10" t="s">
        <v>227</v>
      </c>
      <c r="AI10" s="11" t="s">
        <v>279</v>
      </c>
      <c r="AJ10" t="s">
        <v>228</v>
      </c>
      <c r="AK10">
        <v>3</v>
      </c>
      <c r="AL10" t="s">
        <v>229</v>
      </c>
      <c r="AM10" t="s">
        <v>120</v>
      </c>
      <c r="AN10" t="s">
        <v>230</v>
      </c>
      <c r="AO10" t="s">
        <v>120</v>
      </c>
      <c r="AP10" s="11" t="s">
        <v>280</v>
      </c>
      <c r="AQ10">
        <v>3</v>
      </c>
      <c r="AR10" s="11" t="s">
        <v>307</v>
      </c>
      <c r="AS10" t="s">
        <v>231</v>
      </c>
      <c r="AT10" s="12">
        <v>44118</v>
      </c>
      <c r="AU10" s="5">
        <v>44104</v>
      </c>
      <c r="AV10" s="9" t="s">
        <v>283</v>
      </c>
    </row>
    <row r="11" spans="1:48" x14ac:dyDescent="0.25">
      <c r="A11" s="3">
        <v>2020</v>
      </c>
      <c r="B11" s="5">
        <v>44013</v>
      </c>
      <c r="C11" s="5">
        <v>44104</v>
      </c>
      <c r="D11" t="s">
        <v>114</v>
      </c>
      <c r="E11" s="7" t="s">
        <v>163</v>
      </c>
      <c r="F11" t="s">
        <v>120</v>
      </c>
      <c r="G11" t="s">
        <v>178</v>
      </c>
      <c r="H11" t="s">
        <v>179</v>
      </c>
      <c r="I11" s="4" t="s">
        <v>180</v>
      </c>
      <c r="J11" s="8" t="s">
        <v>185</v>
      </c>
      <c r="K11" t="s">
        <v>119</v>
      </c>
      <c r="L11" s="5">
        <v>43831</v>
      </c>
      <c r="M11" s="5">
        <v>44196</v>
      </c>
      <c r="N11" t="s">
        <v>200</v>
      </c>
      <c r="O11" s="4">
        <v>4</v>
      </c>
      <c r="P11" s="9">
        <v>5</v>
      </c>
      <c r="Q11" t="s">
        <v>203</v>
      </c>
      <c r="R11" s="9">
        <f>30000+30000+30490</f>
        <v>90490</v>
      </c>
      <c r="S11" s="9">
        <v>0</v>
      </c>
      <c r="T11" s="9">
        <v>120980</v>
      </c>
      <c r="U11" s="9">
        <v>0</v>
      </c>
      <c r="V11" s="9">
        <v>0</v>
      </c>
      <c r="W11" s="11" t="s">
        <v>278</v>
      </c>
      <c r="X11" s="11" t="s">
        <v>204</v>
      </c>
      <c r="Y11" t="s">
        <v>205</v>
      </c>
      <c r="Z11" t="s">
        <v>206</v>
      </c>
      <c r="AA11" s="9" t="s">
        <v>209</v>
      </c>
      <c r="AB11" s="9" t="s">
        <v>220</v>
      </c>
      <c r="AC11" t="s">
        <v>223</v>
      </c>
      <c r="AD11" t="s">
        <v>205</v>
      </c>
      <c r="AE11" t="s">
        <v>224</v>
      </c>
      <c r="AF11" t="s">
        <v>225</v>
      </c>
      <c r="AG11" t="s">
        <v>226</v>
      </c>
      <c r="AH11" t="s">
        <v>227</v>
      </c>
      <c r="AI11" s="11" t="s">
        <v>279</v>
      </c>
      <c r="AJ11" t="s">
        <v>228</v>
      </c>
      <c r="AK11">
        <v>4</v>
      </c>
      <c r="AL11" t="s">
        <v>229</v>
      </c>
      <c r="AM11" t="s">
        <v>120</v>
      </c>
      <c r="AN11" t="s">
        <v>230</v>
      </c>
      <c r="AO11" t="s">
        <v>120</v>
      </c>
      <c r="AP11" s="11" t="s">
        <v>280</v>
      </c>
      <c r="AQ11">
        <v>4</v>
      </c>
      <c r="AR11" s="11" t="s">
        <v>307</v>
      </c>
      <c r="AS11" t="s">
        <v>231</v>
      </c>
      <c r="AT11" s="12">
        <v>44118</v>
      </c>
      <c r="AU11" s="5">
        <v>44104</v>
      </c>
      <c r="AV11" s="9" t="s">
        <v>283</v>
      </c>
    </row>
    <row r="12" spans="1:48" x14ac:dyDescent="0.25">
      <c r="A12" s="3">
        <v>2020</v>
      </c>
      <c r="B12" s="5">
        <v>44013</v>
      </c>
      <c r="C12" s="5">
        <v>44104</v>
      </c>
      <c r="D12" t="s">
        <v>114</v>
      </c>
      <c r="E12" s="7" t="s">
        <v>164</v>
      </c>
      <c r="F12" t="s">
        <v>120</v>
      </c>
      <c r="G12" t="s">
        <v>178</v>
      </c>
      <c r="H12" t="s">
        <v>179</v>
      </c>
      <c r="I12" s="4" t="s">
        <v>180</v>
      </c>
      <c r="J12" s="8" t="s">
        <v>186</v>
      </c>
      <c r="K12" t="s">
        <v>119</v>
      </c>
      <c r="L12" s="5">
        <v>43831</v>
      </c>
      <c r="M12" s="5">
        <v>44196</v>
      </c>
      <c r="N12" t="s">
        <v>200</v>
      </c>
      <c r="O12" s="4">
        <v>5</v>
      </c>
      <c r="P12" s="9">
        <v>25</v>
      </c>
      <c r="Q12" t="s">
        <v>202</v>
      </c>
      <c r="R12" s="9">
        <f>36194.64+36194.64+36194.64+18097.32+18097.32+18097.32+18097.32+18097.32+18097.32+36194.64+36194.64+36194.64+36194.64+36194.64+36194.64+36194.64+36544.64+36544.64+18097.32+18097.32+18097.32+217167.84+217167.84+217167.84</f>
        <v>1249415.0799999998</v>
      </c>
      <c r="S12" s="9">
        <v>0</v>
      </c>
      <c r="T12" s="9">
        <v>1666003.44</v>
      </c>
      <c r="U12" s="9">
        <v>0</v>
      </c>
      <c r="V12" s="9">
        <v>0</v>
      </c>
      <c r="W12" s="11" t="s">
        <v>278</v>
      </c>
      <c r="X12" s="11" t="s">
        <v>204</v>
      </c>
      <c r="Y12" t="s">
        <v>205</v>
      </c>
      <c r="Z12" t="s">
        <v>206</v>
      </c>
      <c r="AA12" s="9" t="s">
        <v>210</v>
      </c>
      <c r="AB12" s="9" t="s">
        <v>210</v>
      </c>
      <c r="AC12" t="s">
        <v>223</v>
      </c>
      <c r="AD12" t="s">
        <v>205</v>
      </c>
      <c r="AE12" t="s">
        <v>224</v>
      </c>
      <c r="AF12" t="s">
        <v>225</v>
      </c>
      <c r="AG12" t="s">
        <v>226</v>
      </c>
      <c r="AH12" t="s">
        <v>227</v>
      </c>
      <c r="AI12" s="11" t="s">
        <v>279</v>
      </c>
      <c r="AJ12" t="s">
        <v>228</v>
      </c>
      <c r="AK12">
        <v>5</v>
      </c>
      <c r="AL12" t="s">
        <v>229</v>
      </c>
      <c r="AM12" t="s">
        <v>120</v>
      </c>
      <c r="AN12" t="s">
        <v>230</v>
      </c>
      <c r="AO12" t="s">
        <v>120</v>
      </c>
      <c r="AP12" s="11" t="s">
        <v>280</v>
      </c>
      <c r="AQ12">
        <v>5</v>
      </c>
      <c r="AR12" s="11" t="s">
        <v>307</v>
      </c>
      <c r="AS12" t="s">
        <v>231</v>
      </c>
      <c r="AT12" s="12">
        <v>44118</v>
      </c>
      <c r="AU12" s="5">
        <v>44104</v>
      </c>
      <c r="AV12" s="9" t="s">
        <v>283</v>
      </c>
    </row>
    <row r="13" spans="1:48" x14ac:dyDescent="0.25">
      <c r="A13" s="3">
        <v>2020</v>
      </c>
      <c r="B13" s="5">
        <v>44013</v>
      </c>
      <c r="C13" s="5">
        <v>44104</v>
      </c>
      <c r="D13" t="s">
        <v>114</v>
      </c>
      <c r="E13" s="7" t="s">
        <v>165</v>
      </c>
      <c r="F13" t="s">
        <v>120</v>
      </c>
      <c r="G13" t="s">
        <v>178</v>
      </c>
      <c r="H13" t="s">
        <v>179</v>
      </c>
      <c r="I13" s="4" t="s">
        <v>180</v>
      </c>
      <c r="J13" s="8" t="s">
        <v>187</v>
      </c>
      <c r="K13" t="s">
        <v>119</v>
      </c>
      <c r="L13" s="5">
        <v>43831</v>
      </c>
      <c r="M13" s="5">
        <v>44196</v>
      </c>
      <c r="N13" t="s">
        <v>200</v>
      </c>
      <c r="O13" s="4">
        <v>6</v>
      </c>
      <c r="P13" s="9">
        <v>10</v>
      </c>
      <c r="Q13" t="s">
        <v>202</v>
      </c>
      <c r="R13" s="9">
        <f>162875.88+162875.88+163625.88</f>
        <v>489377.64</v>
      </c>
      <c r="S13" s="9">
        <v>0</v>
      </c>
      <c r="T13" s="9">
        <v>652203.52000000002</v>
      </c>
      <c r="U13" s="9">
        <v>0</v>
      </c>
      <c r="V13" s="9">
        <v>0</v>
      </c>
      <c r="W13" s="11" t="s">
        <v>278</v>
      </c>
      <c r="X13" s="11" t="s">
        <v>204</v>
      </c>
      <c r="Y13" t="s">
        <v>205</v>
      </c>
      <c r="Z13" t="s">
        <v>206</v>
      </c>
      <c r="AA13" s="9" t="s">
        <v>211</v>
      </c>
      <c r="AB13" s="9" t="s">
        <v>214</v>
      </c>
      <c r="AC13" t="s">
        <v>223</v>
      </c>
      <c r="AD13" t="s">
        <v>205</v>
      </c>
      <c r="AE13" t="s">
        <v>224</v>
      </c>
      <c r="AF13" t="s">
        <v>225</v>
      </c>
      <c r="AG13" t="s">
        <v>226</v>
      </c>
      <c r="AH13" t="s">
        <v>227</v>
      </c>
      <c r="AI13" s="11" t="s">
        <v>279</v>
      </c>
      <c r="AJ13" t="s">
        <v>228</v>
      </c>
      <c r="AK13">
        <v>6</v>
      </c>
      <c r="AL13" t="s">
        <v>229</v>
      </c>
      <c r="AM13" t="s">
        <v>120</v>
      </c>
      <c r="AN13" t="s">
        <v>230</v>
      </c>
      <c r="AO13" t="s">
        <v>120</v>
      </c>
      <c r="AP13" s="11" t="s">
        <v>280</v>
      </c>
      <c r="AQ13">
        <v>6</v>
      </c>
      <c r="AR13" s="11" t="s">
        <v>307</v>
      </c>
      <c r="AS13" t="s">
        <v>231</v>
      </c>
      <c r="AT13" s="12">
        <v>44118</v>
      </c>
      <c r="AU13" s="5">
        <v>44104</v>
      </c>
      <c r="AV13" s="9" t="s">
        <v>283</v>
      </c>
    </row>
    <row r="14" spans="1:48" x14ac:dyDescent="0.25">
      <c r="A14" s="3">
        <v>2020</v>
      </c>
      <c r="B14" s="5">
        <v>44013</v>
      </c>
      <c r="C14" s="5">
        <v>44104</v>
      </c>
      <c r="D14" t="s">
        <v>114</v>
      </c>
      <c r="E14" s="7" t="s">
        <v>166</v>
      </c>
      <c r="F14" t="s">
        <v>120</v>
      </c>
      <c r="G14" t="s">
        <v>178</v>
      </c>
      <c r="H14" t="s">
        <v>179</v>
      </c>
      <c r="I14" s="4" t="s">
        <v>180</v>
      </c>
      <c r="J14" s="8" t="s">
        <v>188</v>
      </c>
      <c r="K14" t="s">
        <v>119</v>
      </c>
      <c r="L14" s="5">
        <v>43831</v>
      </c>
      <c r="M14" s="5">
        <v>44196</v>
      </c>
      <c r="N14" t="s">
        <v>200</v>
      </c>
      <c r="O14" s="4">
        <v>7</v>
      </c>
      <c r="P14" s="9">
        <v>2</v>
      </c>
      <c r="Q14" t="s">
        <v>202</v>
      </c>
      <c r="R14" s="9">
        <f>18097.32+18097.32+20017.32</f>
        <v>56211.96</v>
      </c>
      <c r="S14" s="9">
        <v>0</v>
      </c>
      <c r="T14" s="9">
        <v>74229.279999999999</v>
      </c>
      <c r="U14" s="9">
        <v>0</v>
      </c>
      <c r="V14" s="9">
        <v>0</v>
      </c>
      <c r="W14" s="11" t="s">
        <v>278</v>
      </c>
      <c r="X14" s="11" t="s">
        <v>204</v>
      </c>
      <c r="Y14" t="s">
        <v>205</v>
      </c>
      <c r="Z14" t="s">
        <v>206</v>
      </c>
      <c r="AA14" s="9" t="s">
        <v>287</v>
      </c>
      <c r="AB14" s="9" t="s">
        <v>288</v>
      </c>
      <c r="AC14" t="s">
        <v>223</v>
      </c>
      <c r="AD14" t="s">
        <v>205</v>
      </c>
      <c r="AE14" t="s">
        <v>224</v>
      </c>
      <c r="AF14" t="s">
        <v>225</v>
      </c>
      <c r="AG14" t="s">
        <v>226</v>
      </c>
      <c r="AH14" t="s">
        <v>227</v>
      </c>
      <c r="AI14" s="11" t="s">
        <v>279</v>
      </c>
      <c r="AJ14" t="s">
        <v>228</v>
      </c>
      <c r="AK14">
        <v>7</v>
      </c>
      <c r="AL14" t="s">
        <v>229</v>
      </c>
      <c r="AM14" t="s">
        <v>120</v>
      </c>
      <c r="AN14" t="s">
        <v>230</v>
      </c>
      <c r="AO14" t="s">
        <v>120</v>
      </c>
      <c r="AP14" s="11" t="s">
        <v>280</v>
      </c>
      <c r="AQ14">
        <v>7</v>
      </c>
      <c r="AR14" s="11" t="s">
        <v>307</v>
      </c>
      <c r="AS14" t="s">
        <v>231</v>
      </c>
      <c r="AT14" s="12">
        <v>44118</v>
      </c>
      <c r="AU14" s="5">
        <v>44104</v>
      </c>
      <c r="AV14" s="9" t="s">
        <v>283</v>
      </c>
    </row>
    <row r="15" spans="1:48" x14ac:dyDescent="0.25">
      <c r="A15" s="3">
        <v>2020</v>
      </c>
      <c r="B15" s="5">
        <v>44013</v>
      </c>
      <c r="C15" s="5">
        <v>44104</v>
      </c>
      <c r="D15" t="s">
        <v>114</v>
      </c>
      <c r="E15" s="7" t="s">
        <v>167</v>
      </c>
      <c r="F15" t="s">
        <v>120</v>
      </c>
      <c r="G15" t="s">
        <v>178</v>
      </c>
      <c r="H15" t="s">
        <v>179</v>
      </c>
      <c r="I15" s="4" t="s">
        <v>180</v>
      </c>
      <c r="J15" s="8" t="s">
        <v>189</v>
      </c>
      <c r="K15" t="s">
        <v>119</v>
      </c>
      <c r="L15" s="5">
        <v>43831</v>
      </c>
      <c r="M15" s="5">
        <v>44196</v>
      </c>
      <c r="N15" t="s">
        <v>200</v>
      </c>
      <c r="O15" s="4">
        <v>8</v>
      </c>
      <c r="P15" s="9">
        <v>3</v>
      </c>
      <c r="Q15" t="s">
        <v>203</v>
      </c>
      <c r="R15" s="9">
        <v>30920</v>
      </c>
      <c r="S15" s="9">
        <v>0</v>
      </c>
      <c r="T15" s="9">
        <v>43500</v>
      </c>
      <c r="U15" s="9">
        <v>0</v>
      </c>
      <c r="V15" s="9">
        <v>0</v>
      </c>
      <c r="W15" s="11" t="s">
        <v>278</v>
      </c>
      <c r="X15" s="11" t="s">
        <v>204</v>
      </c>
      <c r="Y15" t="s">
        <v>205</v>
      </c>
      <c r="Z15" t="s">
        <v>206</v>
      </c>
      <c r="AA15" s="9" t="s">
        <v>212</v>
      </c>
      <c r="AB15" s="9" t="s">
        <v>221</v>
      </c>
      <c r="AC15" t="s">
        <v>223</v>
      </c>
      <c r="AD15" t="s">
        <v>205</v>
      </c>
      <c r="AE15" t="s">
        <v>224</v>
      </c>
      <c r="AF15" t="s">
        <v>225</v>
      </c>
      <c r="AG15" t="s">
        <v>226</v>
      </c>
      <c r="AH15" t="s">
        <v>227</v>
      </c>
      <c r="AI15" s="11" t="s">
        <v>279</v>
      </c>
      <c r="AJ15" t="s">
        <v>228</v>
      </c>
      <c r="AK15">
        <v>8</v>
      </c>
      <c r="AL15" t="s">
        <v>229</v>
      </c>
      <c r="AM15" t="s">
        <v>120</v>
      </c>
      <c r="AN15" t="s">
        <v>230</v>
      </c>
      <c r="AO15" t="s">
        <v>120</v>
      </c>
      <c r="AP15" s="11" t="s">
        <v>280</v>
      </c>
      <c r="AQ15">
        <v>8</v>
      </c>
      <c r="AR15" s="11" t="s">
        <v>307</v>
      </c>
      <c r="AS15" t="s">
        <v>231</v>
      </c>
      <c r="AT15" s="12">
        <v>44118</v>
      </c>
      <c r="AU15" s="5">
        <v>44104</v>
      </c>
      <c r="AV15" s="9" t="s">
        <v>283</v>
      </c>
    </row>
    <row r="16" spans="1:48" x14ac:dyDescent="0.25">
      <c r="A16" s="3">
        <v>2020</v>
      </c>
      <c r="B16" s="5">
        <v>44013</v>
      </c>
      <c r="C16" s="5">
        <v>44104</v>
      </c>
      <c r="D16" t="s">
        <v>114</v>
      </c>
      <c r="E16" s="7" t="s">
        <v>168</v>
      </c>
      <c r="F16" t="s">
        <v>120</v>
      </c>
      <c r="G16" t="s">
        <v>178</v>
      </c>
      <c r="H16" t="s">
        <v>179</v>
      </c>
      <c r="I16" s="4" t="s">
        <v>180</v>
      </c>
      <c r="J16" s="8" t="s">
        <v>190</v>
      </c>
      <c r="K16" t="s">
        <v>119</v>
      </c>
      <c r="L16" s="5">
        <v>43831</v>
      </c>
      <c r="M16" s="5">
        <v>44196</v>
      </c>
      <c r="N16" t="s">
        <v>200</v>
      </c>
      <c r="O16" s="4">
        <v>9</v>
      </c>
      <c r="P16" s="9">
        <v>1</v>
      </c>
      <c r="Q16" t="s">
        <v>202</v>
      </c>
      <c r="R16" s="9">
        <f>18097.32+18097.32+18097.32</f>
        <v>54291.96</v>
      </c>
      <c r="S16" s="9">
        <v>0</v>
      </c>
      <c r="T16" s="9">
        <v>72389.279999999999</v>
      </c>
      <c r="U16" s="9">
        <v>0</v>
      </c>
      <c r="V16" s="9">
        <v>0</v>
      </c>
      <c r="W16" s="11" t="s">
        <v>278</v>
      </c>
      <c r="X16" s="11" t="s">
        <v>204</v>
      </c>
      <c r="Y16" t="s">
        <v>205</v>
      </c>
      <c r="Z16" t="s">
        <v>206</v>
      </c>
      <c r="AA16" s="9" t="s">
        <v>213</v>
      </c>
      <c r="AB16" s="9" t="s">
        <v>213</v>
      </c>
      <c r="AC16" t="s">
        <v>223</v>
      </c>
      <c r="AD16" t="s">
        <v>205</v>
      </c>
      <c r="AE16" t="s">
        <v>224</v>
      </c>
      <c r="AF16" t="s">
        <v>225</v>
      </c>
      <c r="AG16" t="s">
        <v>226</v>
      </c>
      <c r="AH16" t="s">
        <v>227</v>
      </c>
      <c r="AI16" s="11" t="s">
        <v>279</v>
      </c>
      <c r="AJ16" t="s">
        <v>228</v>
      </c>
      <c r="AK16">
        <v>9</v>
      </c>
      <c r="AL16" t="s">
        <v>229</v>
      </c>
      <c r="AM16" t="s">
        <v>120</v>
      </c>
      <c r="AN16" t="s">
        <v>230</v>
      </c>
      <c r="AO16" t="s">
        <v>120</v>
      </c>
      <c r="AP16" s="11" t="s">
        <v>280</v>
      </c>
      <c r="AQ16">
        <v>9</v>
      </c>
      <c r="AR16" s="11" t="s">
        <v>307</v>
      </c>
      <c r="AS16" t="s">
        <v>231</v>
      </c>
      <c r="AT16" s="12">
        <v>44118</v>
      </c>
      <c r="AU16" s="5">
        <v>44104</v>
      </c>
      <c r="AV16" s="9" t="s">
        <v>283</v>
      </c>
    </row>
    <row r="17" spans="1:48" x14ac:dyDescent="0.25">
      <c r="A17" s="3">
        <v>2020</v>
      </c>
      <c r="B17" s="5">
        <v>44013</v>
      </c>
      <c r="C17" s="5">
        <v>44104</v>
      </c>
      <c r="D17" t="s">
        <v>114</v>
      </c>
      <c r="E17" s="7" t="s">
        <v>169</v>
      </c>
      <c r="F17" t="s">
        <v>120</v>
      </c>
      <c r="G17" t="s">
        <v>178</v>
      </c>
      <c r="H17" t="s">
        <v>179</v>
      </c>
      <c r="I17" s="4" t="s">
        <v>180</v>
      </c>
      <c r="J17" s="8" t="s">
        <v>191</v>
      </c>
      <c r="K17" t="s">
        <v>119</v>
      </c>
      <c r="L17" s="5">
        <v>43831</v>
      </c>
      <c r="M17" s="5">
        <v>44196</v>
      </c>
      <c r="N17" t="s">
        <v>200</v>
      </c>
      <c r="O17" s="4">
        <v>10</v>
      </c>
      <c r="P17" s="9">
        <v>4</v>
      </c>
      <c r="Q17" t="s">
        <v>202</v>
      </c>
      <c r="R17" s="9">
        <f>54291.96+54641.96+55391.96</f>
        <v>164325.88</v>
      </c>
      <c r="S17" s="9">
        <v>0</v>
      </c>
      <c r="T17" s="9">
        <v>218267.84</v>
      </c>
      <c r="U17" s="9">
        <v>0</v>
      </c>
      <c r="V17" s="9">
        <v>0</v>
      </c>
      <c r="W17" s="11" t="s">
        <v>278</v>
      </c>
      <c r="X17" s="11" t="s">
        <v>204</v>
      </c>
      <c r="Y17" t="s">
        <v>205</v>
      </c>
      <c r="Z17" t="s">
        <v>206</v>
      </c>
      <c r="AA17" s="9" t="s">
        <v>211</v>
      </c>
      <c r="AB17" s="9" t="s">
        <v>214</v>
      </c>
      <c r="AC17" t="s">
        <v>223</v>
      </c>
      <c r="AD17" t="s">
        <v>205</v>
      </c>
      <c r="AE17" t="s">
        <v>224</v>
      </c>
      <c r="AF17" t="s">
        <v>225</v>
      </c>
      <c r="AG17" t="s">
        <v>226</v>
      </c>
      <c r="AH17" t="s">
        <v>227</v>
      </c>
      <c r="AI17" s="11" t="s">
        <v>279</v>
      </c>
      <c r="AJ17" s="10" t="s">
        <v>228</v>
      </c>
      <c r="AK17">
        <v>10</v>
      </c>
      <c r="AL17" t="s">
        <v>229</v>
      </c>
      <c r="AM17" t="s">
        <v>120</v>
      </c>
      <c r="AN17" t="s">
        <v>230</v>
      </c>
      <c r="AO17" t="s">
        <v>120</v>
      </c>
      <c r="AP17" s="11" t="s">
        <v>280</v>
      </c>
      <c r="AQ17">
        <v>10</v>
      </c>
      <c r="AR17" s="11" t="s">
        <v>307</v>
      </c>
      <c r="AS17" t="s">
        <v>231</v>
      </c>
      <c r="AT17" s="12">
        <v>44118</v>
      </c>
      <c r="AU17" s="5">
        <v>44104</v>
      </c>
      <c r="AV17" s="9" t="s">
        <v>283</v>
      </c>
    </row>
    <row r="18" spans="1:48" x14ac:dyDescent="0.25">
      <c r="A18" s="3">
        <v>2020</v>
      </c>
      <c r="B18" s="5">
        <v>44013</v>
      </c>
      <c r="C18" s="5">
        <v>44104</v>
      </c>
      <c r="D18" t="s">
        <v>114</v>
      </c>
      <c r="E18" s="7" t="s">
        <v>170</v>
      </c>
      <c r="F18" t="s">
        <v>120</v>
      </c>
      <c r="G18" t="s">
        <v>178</v>
      </c>
      <c r="H18" t="s">
        <v>179</v>
      </c>
      <c r="I18" s="4" t="s">
        <v>181</v>
      </c>
      <c r="J18" s="8" t="s">
        <v>192</v>
      </c>
      <c r="K18" t="s">
        <v>119</v>
      </c>
      <c r="L18" s="5">
        <v>43831</v>
      </c>
      <c r="M18" s="5">
        <v>44196</v>
      </c>
      <c r="N18" t="s">
        <v>200</v>
      </c>
      <c r="O18" s="4">
        <v>11</v>
      </c>
      <c r="P18" s="9">
        <v>5</v>
      </c>
      <c r="Q18" t="s">
        <v>202</v>
      </c>
      <c r="R18" s="9">
        <f>36194.64+36194.64+36674.64</f>
        <v>109063.92</v>
      </c>
      <c r="S18" s="9">
        <v>0</v>
      </c>
      <c r="T18" s="9">
        <v>146438.56</v>
      </c>
      <c r="U18" s="9">
        <v>0</v>
      </c>
      <c r="V18" s="9">
        <v>0</v>
      </c>
      <c r="W18" s="11" t="s">
        <v>278</v>
      </c>
      <c r="X18" s="11" t="s">
        <v>204</v>
      </c>
      <c r="Y18" t="s">
        <v>205</v>
      </c>
      <c r="Z18" t="s">
        <v>206</v>
      </c>
      <c r="AA18" s="9" t="s">
        <v>215</v>
      </c>
      <c r="AB18" s="9" t="s">
        <v>211</v>
      </c>
      <c r="AC18" t="s">
        <v>223</v>
      </c>
      <c r="AD18" t="s">
        <v>205</v>
      </c>
      <c r="AE18" t="s">
        <v>224</v>
      </c>
      <c r="AF18" t="s">
        <v>225</v>
      </c>
      <c r="AG18" t="s">
        <v>226</v>
      </c>
      <c r="AH18" t="s">
        <v>227</v>
      </c>
      <c r="AI18" s="11" t="s">
        <v>279</v>
      </c>
      <c r="AJ18" t="s">
        <v>228</v>
      </c>
      <c r="AK18">
        <v>11</v>
      </c>
      <c r="AL18" t="s">
        <v>229</v>
      </c>
      <c r="AM18" t="s">
        <v>120</v>
      </c>
      <c r="AN18" t="s">
        <v>230</v>
      </c>
      <c r="AO18" t="s">
        <v>120</v>
      </c>
      <c r="AP18" s="11" t="s">
        <v>280</v>
      </c>
      <c r="AQ18">
        <v>11</v>
      </c>
      <c r="AR18" s="11" t="s">
        <v>307</v>
      </c>
      <c r="AS18" t="s">
        <v>231</v>
      </c>
      <c r="AT18" s="12">
        <v>44118</v>
      </c>
      <c r="AU18" s="5">
        <v>44104</v>
      </c>
      <c r="AV18" s="9" t="s">
        <v>283</v>
      </c>
    </row>
    <row r="19" spans="1:48" x14ac:dyDescent="0.25">
      <c r="A19" s="3">
        <v>2020</v>
      </c>
      <c r="B19" s="5">
        <v>44013</v>
      </c>
      <c r="C19" s="5">
        <v>44104</v>
      </c>
      <c r="D19" t="s">
        <v>114</v>
      </c>
      <c r="E19" s="7" t="s">
        <v>171</v>
      </c>
      <c r="F19" t="s">
        <v>120</v>
      </c>
      <c r="G19" t="s">
        <v>178</v>
      </c>
      <c r="H19" t="s">
        <v>179</v>
      </c>
      <c r="I19" s="4" t="s">
        <v>180</v>
      </c>
      <c r="J19" s="8" t="s">
        <v>193</v>
      </c>
      <c r="K19" t="s">
        <v>119</v>
      </c>
      <c r="L19" s="5">
        <v>43831</v>
      </c>
      <c r="M19" s="5">
        <v>44196</v>
      </c>
      <c r="N19" t="s">
        <v>200</v>
      </c>
      <c r="O19" s="4">
        <v>12</v>
      </c>
      <c r="P19" s="9">
        <v>2</v>
      </c>
      <c r="Q19" t="s">
        <v>202</v>
      </c>
      <c r="R19" s="9">
        <v>18778.72</v>
      </c>
      <c r="S19" s="9">
        <v>0</v>
      </c>
      <c r="T19" s="9">
        <f>18778.72+18778.72</f>
        <v>37557.440000000002</v>
      </c>
      <c r="U19" s="9">
        <v>0</v>
      </c>
      <c r="V19" s="9">
        <v>0</v>
      </c>
      <c r="W19" s="11" t="s">
        <v>278</v>
      </c>
      <c r="X19" s="11" t="s">
        <v>204</v>
      </c>
      <c r="Y19" t="s">
        <v>205</v>
      </c>
      <c r="Z19" t="s">
        <v>206</v>
      </c>
      <c r="AA19" s="9" t="s">
        <v>216</v>
      </c>
      <c r="AB19" s="9" t="s">
        <v>216</v>
      </c>
      <c r="AC19" t="s">
        <v>223</v>
      </c>
      <c r="AD19" t="s">
        <v>205</v>
      </c>
      <c r="AE19" t="s">
        <v>224</v>
      </c>
      <c r="AF19" t="s">
        <v>225</v>
      </c>
      <c r="AG19" t="s">
        <v>226</v>
      </c>
      <c r="AH19" t="s">
        <v>227</v>
      </c>
      <c r="AI19" s="11" t="s">
        <v>279</v>
      </c>
      <c r="AJ19" t="s">
        <v>228</v>
      </c>
      <c r="AK19">
        <v>12</v>
      </c>
      <c r="AL19" t="s">
        <v>229</v>
      </c>
      <c r="AM19" t="s">
        <v>120</v>
      </c>
      <c r="AN19" t="s">
        <v>230</v>
      </c>
      <c r="AO19" t="s">
        <v>120</v>
      </c>
      <c r="AP19" s="11" t="s">
        <v>280</v>
      </c>
      <c r="AQ19">
        <v>12</v>
      </c>
      <c r="AR19" s="11" t="s">
        <v>307</v>
      </c>
      <c r="AS19" t="s">
        <v>231</v>
      </c>
      <c r="AT19" s="12">
        <v>44118</v>
      </c>
      <c r="AU19" s="5">
        <v>44104</v>
      </c>
      <c r="AV19" s="9" t="s">
        <v>283</v>
      </c>
    </row>
    <row r="20" spans="1:48" x14ac:dyDescent="0.25">
      <c r="A20" s="3">
        <v>2020</v>
      </c>
      <c r="B20" s="5">
        <v>44013</v>
      </c>
      <c r="C20" s="5">
        <v>44104</v>
      </c>
      <c r="D20" t="s">
        <v>114</v>
      </c>
      <c r="E20" s="7" t="s">
        <v>172</v>
      </c>
      <c r="F20" t="s">
        <v>120</v>
      </c>
      <c r="G20" t="s">
        <v>178</v>
      </c>
      <c r="H20" t="s">
        <v>179</v>
      </c>
      <c r="I20" s="4" t="s">
        <v>180</v>
      </c>
      <c r="J20" s="8" t="s">
        <v>194</v>
      </c>
      <c r="K20" t="s">
        <v>119</v>
      </c>
      <c r="L20" s="5">
        <v>43831</v>
      </c>
      <c r="M20" s="5">
        <v>44196</v>
      </c>
      <c r="N20" t="s">
        <v>200</v>
      </c>
      <c r="O20" s="4">
        <v>13</v>
      </c>
      <c r="P20" s="9">
        <v>1</v>
      </c>
      <c r="Q20" t="s">
        <v>202</v>
      </c>
      <c r="R20" s="9">
        <f>18097.32+18097.32+18097.32</f>
        <v>54291.96</v>
      </c>
      <c r="S20" s="9">
        <v>0</v>
      </c>
      <c r="T20" s="9">
        <v>72389.279999999999</v>
      </c>
      <c r="U20" s="9">
        <v>0</v>
      </c>
      <c r="V20" s="9">
        <v>0</v>
      </c>
      <c r="W20" s="11" t="s">
        <v>278</v>
      </c>
      <c r="X20" s="11" t="s">
        <v>204</v>
      </c>
      <c r="Y20" t="s">
        <v>205</v>
      </c>
      <c r="Z20" t="s">
        <v>206</v>
      </c>
      <c r="AA20" s="9" t="s">
        <v>213</v>
      </c>
      <c r="AB20" s="9" t="s">
        <v>213</v>
      </c>
      <c r="AC20" t="s">
        <v>223</v>
      </c>
      <c r="AD20" t="s">
        <v>205</v>
      </c>
      <c r="AE20" t="s">
        <v>224</v>
      </c>
      <c r="AF20" t="s">
        <v>225</v>
      </c>
      <c r="AG20" t="s">
        <v>226</v>
      </c>
      <c r="AH20" t="s">
        <v>227</v>
      </c>
      <c r="AI20" s="11" t="s">
        <v>279</v>
      </c>
      <c r="AJ20" t="s">
        <v>228</v>
      </c>
      <c r="AK20">
        <v>13</v>
      </c>
      <c r="AL20" t="s">
        <v>229</v>
      </c>
      <c r="AM20" t="s">
        <v>120</v>
      </c>
      <c r="AN20" t="s">
        <v>230</v>
      </c>
      <c r="AO20" t="s">
        <v>120</v>
      </c>
      <c r="AP20" s="11" t="s">
        <v>280</v>
      </c>
      <c r="AQ20">
        <v>13</v>
      </c>
      <c r="AR20" s="11" t="s">
        <v>307</v>
      </c>
      <c r="AS20" t="s">
        <v>231</v>
      </c>
      <c r="AT20" s="12">
        <v>44118</v>
      </c>
      <c r="AU20" s="5">
        <v>44104</v>
      </c>
      <c r="AV20" s="9" t="s">
        <v>283</v>
      </c>
    </row>
    <row r="21" spans="1:48" x14ac:dyDescent="0.25">
      <c r="A21" s="3">
        <v>2020</v>
      </c>
      <c r="B21" s="5">
        <v>44013</v>
      </c>
      <c r="C21" s="5">
        <v>44104</v>
      </c>
      <c r="D21" t="s">
        <v>114</v>
      </c>
      <c r="E21" s="7" t="s">
        <v>173</v>
      </c>
      <c r="F21" t="s">
        <v>120</v>
      </c>
      <c r="G21" t="s">
        <v>178</v>
      </c>
      <c r="H21" t="s">
        <v>179</v>
      </c>
      <c r="I21" s="4" t="s">
        <v>180</v>
      </c>
      <c r="J21" s="8" t="s">
        <v>195</v>
      </c>
      <c r="K21" t="s">
        <v>119</v>
      </c>
      <c r="L21" s="5">
        <v>43831</v>
      </c>
      <c r="M21" s="5">
        <v>44196</v>
      </c>
      <c r="N21" t="s">
        <v>200</v>
      </c>
      <c r="O21" s="4">
        <v>14</v>
      </c>
      <c r="P21" s="9">
        <v>4</v>
      </c>
      <c r="Q21" t="s">
        <v>202</v>
      </c>
      <c r="R21" s="9">
        <f>18097.32+1807.32+18687.32</f>
        <v>38591.96</v>
      </c>
      <c r="S21" s="9">
        <v>0</v>
      </c>
      <c r="T21" s="9">
        <v>73849.279999999999</v>
      </c>
      <c r="U21" s="9">
        <v>0</v>
      </c>
      <c r="V21" s="9">
        <v>0</v>
      </c>
      <c r="W21" s="11" t="s">
        <v>278</v>
      </c>
      <c r="X21" s="11" t="s">
        <v>204</v>
      </c>
      <c r="Y21" t="s">
        <v>205</v>
      </c>
      <c r="Z21" t="s">
        <v>206</v>
      </c>
      <c r="AA21" s="9" t="s">
        <v>215</v>
      </c>
      <c r="AB21" s="9" t="s">
        <v>211</v>
      </c>
      <c r="AC21" t="s">
        <v>223</v>
      </c>
      <c r="AD21" t="s">
        <v>205</v>
      </c>
      <c r="AE21" t="s">
        <v>224</v>
      </c>
      <c r="AF21" t="s">
        <v>225</v>
      </c>
      <c r="AG21" t="s">
        <v>226</v>
      </c>
      <c r="AH21" t="s">
        <v>227</v>
      </c>
      <c r="AI21" s="11" t="s">
        <v>279</v>
      </c>
      <c r="AJ21" t="s">
        <v>228</v>
      </c>
      <c r="AK21">
        <v>14</v>
      </c>
      <c r="AL21" t="s">
        <v>229</v>
      </c>
      <c r="AM21" t="s">
        <v>120</v>
      </c>
      <c r="AN21" t="s">
        <v>230</v>
      </c>
      <c r="AO21" t="s">
        <v>120</v>
      </c>
      <c r="AP21" s="11" t="s">
        <v>280</v>
      </c>
      <c r="AQ21">
        <v>14</v>
      </c>
      <c r="AR21" s="11" t="s">
        <v>307</v>
      </c>
      <c r="AS21" t="s">
        <v>231</v>
      </c>
      <c r="AT21" s="12">
        <v>44118</v>
      </c>
      <c r="AU21" s="5">
        <v>44104</v>
      </c>
      <c r="AV21" s="9" t="s">
        <v>283</v>
      </c>
    </row>
    <row r="22" spans="1:48" x14ac:dyDescent="0.25">
      <c r="A22" s="3">
        <v>2020</v>
      </c>
      <c r="B22" s="5">
        <v>44013</v>
      </c>
      <c r="C22" s="5">
        <v>44104</v>
      </c>
      <c r="D22" t="s">
        <v>114</v>
      </c>
      <c r="E22" s="7" t="s">
        <v>174</v>
      </c>
      <c r="F22" t="s">
        <v>120</v>
      </c>
      <c r="G22" t="s">
        <v>178</v>
      </c>
      <c r="H22" t="s">
        <v>179</v>
      </c>
      <c r="I22" s="4" t="s">
        <v>180</v>
      </c>
      <c r="J22" s="8" t="s">
        <v>196</v>
      </c>
      <c r="K22" t="s">
        <v>119</v>
      </c>
      <c r="L22" s="5">
        <v>43831</v>
      </c>
      <c r="M22" s="5">
        <v>44196</v>
      </c>
      <c r="N22" t="s">
        <v>200</v>
      </c>
      <c r="O22" s="4">
        <v>15</v>
      </c>
      <c r="P22" s="9">
        <v>5</v>
      </c>
      <c r="Q22" t="s">
        <v>202</v>
      </c>
      <c r="R22" s="9">
        <f>18097.32+18097.32+18837.32</f>
        <v>55031.96</v>
      </c>
      <c r="S22" s="9">
        <v>0</v>
      </c>
      <c r="T22" s="9">
        <v>74549.279999999999</v>
      </c>
      <c r="U22" s="9">
        <v>0</v>
      </c>
      <c r="V22" s="9">
        <v>0</v>
      </c>
      <c r="W22" s="11" t="s">
        <v>278</v>
      </c>
      <c r="X22" s="11" t="s">
        <v>204</v>
      </c>
      <c r="Y22" t="s">
        <v>205</v>
      </c>
      <c r="Z22" t="s">
        <v>206</v>
      </c>
      <c r="AA22" s="9" t="s">
        <v>215</v>
      </c>
      <c r="AB22" s="9" t="s">
        <v>222</v>
      </c>
      <c r="AC22" t="s">
        <v>223</v>
      </c>
      <c r="AD22" t="s">
        <v>205</v>
      </c>
      <c r="AE22" t="s">
        <v>224</v>
      </c>
      <c r="AF22" t="s">
        <v>225</v>
      </c>
      <c r="AG22" t="s">
        <v>226</v>
      </c>
      <c r="AH22" t="s">
        <v>227</v>
      </c>
      <c r="AI22" s="11" t="s">
        <v>279</v>
      </c>
      <c r="AJ22" t="s">
        <v>228</v>
      </c>
      <c r="AK22">
        <v>15</v>
      </c>
      <c r="AL22" t="s">
        <v>229</v>
      </c>
      <c r="AM22" t="s">
        <v>120</v>
      </c>
      <c r="AN22" t="s">
        <v>230</v>
      </c>
      <c r="AO22" t="s">
        <v>120</v>
      </c>
      <c r="AP22" s="11" t="s">
        <v>280</v>
      </c>
      <c r="AQ22">
        <v>15</v>
      </c>
      <c r="AR22" s="11" t="s">
        <v>307</v>
      </c>
      <c r="AS22" t="s">
        <v>231</v>
      </c>
      <c r="AT22" s="12">
        <v>44118</v>
      </c>
      <c r="AU22" s="5">
        <v>44104</v>
      </c>
      <c r="AV22" s="9" t="s">
        <v>283</v>
      </c>
    </row>
    <row r="23" spans="1:48" x14ac:dyDescent="0.25">
      <c r="A23" s="3">
        <v>2020</v>
      </c>
      <c r="B23" s="5">
        <v>44013</v>
      </c>
      <c r="C23" s="5">
        <v>44104</v>
      </c>
      <c r="D23" t="s">
        <v>114</v>
      </c>
      <c r="E23" s="7" t="s">
        <v>175</v>
      </c>
      <c r="F23" t="s">
        <v>120</v>
      </c>
      <c r="G23" t="s">
        <v>178</v>
      </c>
      <c r="H23" t="s">
        <v>179</v>
      </c>
      <c r="I23" s="4" t="s">
        <v>180</v>
      </c>
      <c r="J23" s="8" t="s">
        <v>197</v>
      </c>
      <c r="K23" t="s">
        <v>119</v>
      </c>
      <c r="L23" s="5">
        <v>43831</v>
      </c>
      <c r="M23" s="5">
        <v>44196</v>
      </c>
      <c r="N23" t="s">
        <v>200</v>
      </c>
      <c r="O23" s="4">
        <v>16</v>
      </c>
      <c r="P23" s="9">
        <v>1</v>
      </c>
      <c r="Q23" t="s">
        <v>202</v>
      </c>
      <c r="R23" s="9">
        <f>9364.72+9364.72+9364.72</f>
        <v>28094.159999999996</v>
      </c>
      <c r="S23" s="9">
        <v>0</v>
      </c>
      <c r="T23" s="9">
        <v>37458.879999999997</v>
      </c>
      <c r="U23" s="9">
        <v>0</v>
      </c>
      <c r="V23" s="9">
        <v>0</v>
      </c>
      <c r="W23" s="11" t="s">
        <v>278</v>
      </c>
      <c r="X23" s="11" t="s">
        <v>204</v>
      </c>
      <c r="Y23" t="s">
        <v>205</v>
      </c>
      <c r="Z23" t="s">
        <v>206</v>
      </c>
      <c r="AA23" s="9" t="s">
        <v>217</v>
      </c>
      <c r="AB23" s="9" t="s">
        <v>217</v>
      </c>
      <c r="AC23" t="s">
        <v>223</v>
      </c>
      <c r="AD23" t="s">
        <v>205</v>
      </c>
      <c r="AE23" t="s">
        <v>224</v>
      </c>
      <c r="AF23" t="s">
        <v>225</v>
      </c>
      <c r="AG23" t="s">
        <v>226</v>
      </c>
      <c r="AH23" t="s">
        <v>227</v>
      </c>
      <c r="AI23" s="11" t="s">
        <v>279</v>
      </c>
      <c r="AJ23" t="s">
        <v>228</v>
      </c>
      <c r="AK23">
        <v>16</v>
      </c>
      <c r="AL23" t="s">
        <v>229</v>
      </c>
      <c r="AM23" t="s">
        <v>120</v>
      </c>
      <c r="AN23" t="s">
        <v>230</v>
      </c>
      <c r="AO23" t="s">
        <v>120</v>
      </c>
      <c r="AP23" s="11" t="s">
        <v>280</v>
      </c>
      <c r="AQ23">
        <v>16</v>
      </c>
      <c r="AR23" s="11" t="s">
        <v>307</v>
      </c>
      <c r="AS23" t="s">
        <v>231</v>
      </c>
      <c r="AT23" s="12">
        <v>44118</v>
      </c>
      <c r="AU23" s="5">
        <v>44104</v>
      </c>
      <c r="AV23" s="9" t="s">
        <v>283</v>
      </c>
    </row>
    <row r="24" spans="1:48" x14ac:dyDescent="0.25">
      <c r="A24" s="3">
        <v>2020</v>
      </c>
      <c r="B24" s="5">
        <v>44013</v>
      </c>
      <c r="C24" s="5">
        <v>44104</v>
      </c>
      <c r="D24" t="s">
        <v>114</v>
      </c>
      <c r="E24" s="7" t="s">
        <v>176</v>
      </c>
      <c r="F24" t="s">
        <v>120</v>
      </c>
      <c r="G24" t="s">
        <v>178</v>
      </c>
      <c r="H24" t="s">
        <v>179</v>
      </c>
      <c r="I24" s="4" t="s">
        <v>180</v>
      </c>
      <c r="J24" s="8" t="s">
        <v>198</v>
      </c>
      <c r="K24" t="s">
        <v>119</v>
      </c>
      <c r="L24" s="5">
        <v>43831</v>
      </c>
      <c r="M24" s="5">
        <v>44196</v>
      </c>
      <c r="N24" t="s">
        <v>200</v>
      </c>
      <c r="O24" s="4">
        <v>17</v>
      </c>
      <c r="P24" s="9">
        <v>16</v>
      </c>
      <c r="Q24" t="s">
        <v>202</v>
      </c>
      <c r="R24" s="9">
        <f>18729.44+18729.44+18729.44+9364.72+9364.72+9364.72+9364.72+9364.72+9364.72+18729.44+18729.44+18729.44+9364.72+9364.72+9364.72+18729.44+18729.44+18729.44+9364.72+9364.72+9364.72+28094.16+28094.16+28094.16+9364.72+9364.72+9364.72+18729.44+18729.44+18729.44</f>
        <v>449506.55999999976</v>
      </c>
      <c r="S24" s="9">
        <v>0</v>
      </c>
      <c r="T24" s="9">
        <f>74917.76+37458.88+37458.88+74917.76+37458.88+74917.76+37458.88+112376.64+37458.88+74917.76</f>
        <v>599342.07999999996</v>
      </c>
      <c r="U24" s="9">
        <v>0</v>
      </c>
      <c r="V24" s="9">
        <v>0</v>
      </c>
      <c r="W24" s="11" t="s">
        <v>278</v>
      </c>
      <c r="X24" s="11" t="s">
        <v>204</v>
      </c>
      <c r="Y24" t="s">
        <v>205</v>
      </c>
      <c r="Z24" t="s">
        <v>206</v>
      </c>
      <c r="AA24" s="13" t="s">
        <v>217</v>
      </c>
      <c r="AB24" s="13" t="s">
        <v>217</v>
      </c>
      <c r="AC24" t="s">
        <v>223</v>
      </c>
      <c r="AD24" t="s">
        <v>205</v>
      </c>
      <c r="AE24" t="s">
        <v>224</v>
      </c>
      <c r="AF24" t="s">
        <v>225</v>
      </c>
      <c r="AG24" t="s">
        <v>226</v>
      </c>
      <c r="AH24" t="s">
        <v>227</v>
      </c>
      <c r="AI24" s="11" t="s">
        <v>279</v>
      </c>
      <c r="AJ24" t="s">
        <v>228</v>
      </c>
      <c r="AK24">
        <v>17</v>
      </c>
      <c r="AL24" t="s">
        <v>229</v>
      </c>
      <c r="AM24" t="s">
        <v>120</v>
      </c>
      <c r="AN24" t="s">
        <v>230</v>
      </c>
      <c r="AO24" t="s">
        <v>120</v>
      </c>
      <c r="AP24" s="11" t="s">
        <v>280</v>
      </c>
      <c r="AQ24">
        <v>17</v>
      </c>
      <c r="AR24" s="11" t="s">
        <v>307</v>
      </c>
      <c r="AS24" t="s">
        <v>231</v>
      </c>
      <c r="AT24" s="12">
        <v>44118</v>
      </c>
      <c r="AU24" s="5">
        <v>44104</v>
      </c>
      <c r="AV24" s="9" t="s">
        <v>283</v>
      </c>
    </row>
    <row r="25" spans="1:48" x14ac:dyDescent="0.25">
      <c r="A25" s="3">
        <v>2020</v>
      </c>
      <c r="B25" s="5">
        <v>44013</v>
      </c>
      <c r="C25" s="5">
        <v>44104</v>
      </c>
      <c r="D25" t="s">
        <v>114</v>
      </c>
      <c r="E25" s="7" t="s">
        <v>177</v>
      </c>
      <c r="F25" t="s">
        <v>120</v>
      </c>
      <c r="G25" t="s">
        <v>178</v>
      </c>
      <c r="H25" t="s">
        <v>179</v>
      </c>
      <c r="I25" s="4" t="s">
        <v>180</v>
      </c>
      <c r="J25" s="8" t="s">
        <v>199</v>
      </c>
      <c r="K25" t="s">
        <v>119</v>
      </c>
      <c r="L25" s="5">
        <v>43831</v>
      </c>
      <c r="M25" s="5">
        <v>44196</v>
      </c>
      <c r="N25" t="s">
        <v>200</v>
      </c>
      <c r="O25" s="4">
        <v>18</v>
      </c>
      <c r="P25" s="9">
        <v>1</v>
      </c>
      <c r="Q25" t="s">
        <v>203</v>
      </c>
      <c r="R25" s="9">
        <f>50000+50000+50000</f>
        <v>150000</v>
      </c>
      <c r="S25" s="9">
        <v>0</v>
      </c>
      <c r="T25" s="9">
        <v>200000</v>
      </c>
      <c r="U25" s="9">
        <v>0</v>
      </c>
      <c r="V25" s="9">
        <v>0</v>
      </c>
      <c r="W25" s="11" t="s">
        <v>278</v>
      </c>
      <c r="X25" s="11" t="s">
        <v>204</v>
      </c>
      <c r="Y25" t="s">
        <v>205</v>
      </c>
      <c r="Z25" t="s">
        <v>206</v>
      </c>
      <c r="AA25" s="9" t="s">
        <v>218</v>
      </c>
      <c r="AB25" s="9" t="s">
        <v>218</v>
      </c>
      <c r="AC25" t="s">
        <v>223</v>
      </c>
      <c r="AD25" t="s">
        <v>205</v>
      </c>
      <c r="AE25" t="s">
        <v>224</v>
      </c>
      <c r="AF25" t="s">
        <v>225</v>
      </c>
      <c r="AG25" t="s">
        <v>226</v>
      </c>
      <c r="AH25" t="s">
        <v>227</v>
      </c>
      <c r="AI25" s="11" t="s">
        <v>279</v>
      </c>
      <c r="AJ25" t="s">
        <v>228</v>
      </c>
      <c r="AK25">
        <v>18</v>
      </c>
      <c r="AL25" t="s">
        <v>229</v>
      </c>
      <c r="AM25" t="s">
        <v>120</v>
      </c>
      <c r="AN25" t="s">
        <v>230</v>
      </c>
      <c r="AO25" t="s">
        <v>120</v>
      </c>
      <c r="AP25" s="11" t="s">
        <v>280</v>
      </c>
      <c r="AQ25">
        <v>18</v>
      </c>
      <c r="AR25" s="11" t="s">
        <v>307</v>
      </c>
      <c r="AS25" t="s">
        <v>231</v>
      </c>
      <c r="AT25" s="12">
        <v>44118</v>
      </c>
      <c r="AU25" s="5">
        <v>44104</v>
      </c>
      <c r="AV25" s="9" t="s">
        <v>283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5" xr:uid="{00000000-0002-0000-0000-000000000000}">
      <formula1>Hidden_13</formula1>
    </dataValidation>
    <dataValidation type="list" allowBlank="1" showErrorMessage="1" sqref="F8:F25" xr:uid="{00000000-0002-0000-0000-000001000000}">
      <formula1>Hidden_25</formula1>
    </dataValidation>
    <dataValidation type="list" allowBlank="1" showErrorMessage="1" sqref="K8:K25" xr:uid="{00000000-0002-0000-0000-000002000000}">
      <formula1>Hidden_310</formula1>
    </dataValidation>
    <dataValidation type="list" allowBlank="1" showErrorMessage="1" sqref="AM8:AM25" xr:uid="{00000000-0002-0000-0000-000003000000}">
      <formula1>Hidden_438</formula1>
    </dataValidation>
    <dataValidation type="list" allowBlank="1" showErrorMessage="1" sqref="AO8:AO25" xr:uid="{00000000-0002-0000-0000-000004000000}">
      <formula1>Hidden_540</formula1>
    </dataValidation>
  </dataValidation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  <hyperlink ref="J13" r:id="rId6" xr:uid="{00000000-0004-0000-0000-000005000000}"/>
    <hyperlink ref="J14" r:id="rId7" xr:uid="{00000000-0004-0000-0000-000006000000}"/>
    <hyperlink ref="J15" r:id="rId8" xr:uid="{00000000-0004-0000-0000-000007000000}"/>
    <hyperlink ref="J16" r:id="rId9" xr:uid="{00000000-0004-0000-0000-000008000000}"/>
    <hyperlink ref="J17" r:id="rId10" xr:uid="{00000000-0004-0000-0000-000009000000}"/>
    <hyperlink ref="J18" r:id="rId11" xr:uid="{00000000-0004-0000-0000-00000A000000}"/>
    <hyperlink ref="J19" r:id="rId12" xr:uid="{00000000-0004-0000-0000-00000B000000}"/>
    <hyperlink ref="J20" r:id="rId13" xr:uid="{00000000-0004-0000-0000-00000C000000}"/>
    <hyperlink ref="J21" r:id="rId14" xr:uid="{00000000-0004-0000-0000-00000D000000}"/>
    <hyperlink ref="J22" r:id="rId15" xr:uid="{00000000-0004-0000-0000-00000E000000}"/>
    <hyperlink ref="J23" r:id="rId16" xr:uid="{00000000-0004-0000-0000-00000F000000}"/>
    <hyperlink ref="J24" r:id="rId17" xr:uid="{00000000-0004-0000-0000-000010000000}"/>
    <hyperlink ref="J25" r:id="rId18" xr:uid="{00000000-0004-0000-0000-000011000000}"/>
    <hyperlink ref="X8" r:id="rId19" xr:uid="{00000000-0004-0000-0000-000012000000}"/>
    <hyperlink ref="X9" r:id="rId20" xr:uid="{00000000-0004-0000-0000-000013000000}"/>
    <hyperlink ref="X10" r:id="rId21" xr:uid="{00000000-0004-0000-0000-000014000000}"/>
    <hyperlink ref="X11" r:id="rId22" xr:uid="{00000000-0004-0000-0000-000015000000}"/>
    <hyperlink ref="X12" r:id="rId23" xr:uid="{00000000-0004-0000-0000-000016000000}"/>
    <hyperlink ref="X13" r:id="rId24" xr:uid="{00000000-0004-0000-0000-000017000000}"/>
    <hyperlink ref="X14" r:id="rId25" xr:uid="{00000000-0004-0000-0000-000018000000}"/>
    <hyperlink ref="X15" r:id="rId26" xr:uid="{00000000-0004-0000-0000-000019000000}"/>
    <hyperlink ref="X16" r:id="rId27" xr:uid="{00000000-0004-0000-0000-00001A000000}"/>
    <hyperlink ref="X17" r:id="rId28" xr:uid="{00000000-0004-0000-0000-00001B000000}"/>
    <hyperlink ref="X18" r:id="rId29" xr:uid="{00000000-0004-0000-0000-00001C000000}"/>
    <hyperlink ref="X19" r:id="rId30" xr:uid="{00000000-0004-0000-0000-00001D000000}"/>
    <hyperlink ref="X20" r:id="rId31" xr:uid="{00000000-0004-0000-0000-00001E000000}"/>
    <hyperlink ref="X21" r:id="rId32" xr:uid="{00000000-0004-0000-0000-00001F000000}"/>
    <hyperlink ref="X22" r:id="rId33" xr:uid="{00000000-0004-0000-0000-000020000000}"/>
    <hyperlink ref="X23" r:id="rId34" xr:uid="{00000000-0004-0000-0000-000021000000}"/>
    <hyperlink ref="X24" r:id="rId35" xr:uid="{00000000-0004-0000-0000-000022000000}"/>
    <hyperlink ref="X25" r:id="rId36" xr:uid="{00000000-0004-0000-0000-000023000000}"/>
    <hyperlink ref="AP8" r:id="rId37" xr:uid="{00000000-0004-0000-0000-000024000000}"/>
    <hyperlink ref="AP9" r:id="rId38" xr:uid="{00000000-0004-0000-0000-000025000000}"/>
    <hyperlink ref="AP10" r:id="rId39" xr:uid="{00000000-0004-0000-0000-000026000000}"/>
    <hyperlink ref="AP11" r:id="rId40" xr:uid="{00000000-0004-0000-0000-000027000000}"/>
    <hyperlink ref="AP12" r:id="rId41" xr:uid="{00000000-0004-0000-0000-000028000000}"/>
    <hyperlink ref="AP13" r:id="rId42" xr:uid="{00000000-0004-0000-0000-000029000000}"/>
    <hyperlink ref="AP14" r:id="rId43" xr:uid="{00000000-0004-0000-0000-00002A000000}"/>
    <hyperlink ref="AP15" r:id="rId44" xr:uid="{00000000-0004-0000-0000-00002B000000}"/>
    <hyperlink ref="AP16" r:id="rId45" xr:uid="{00000000-0004-0000-0000-00002C000000}"/>
    <hyperlink ref="AP17" r:id="rId46" xr:uid="{00000000-0004-0000-0000-00002D000000}"/>
    <hyperlink ref="AP18" r:id="rId47" xr:uid="{00000000-0004-0000-0000-00002E000000}"/>
    <hyperlink ref="AP19" r:id="rId48" xr:uid="{00000000-0004-0000-0000-00002F000000}"/>
    <hyperlink ref="AP20" r:id="rId49" xr:uid="{00000000-0004-0000-0000-000030000000}"/>
    <hyperlink ref="AP21" r:id="rId50" xr:uid="{00000000-0004-0000-0000-000031000000}"/>
    <hyperlink ref="AP22" r:id="rId51" xr:uid="{00000000-0004-0000-0000-000032000000}"/>
    <hyperlink ref="AP23" r:id="rId52" xr:uid="{00000000-0004-0000-0000-000033000000}"/>
    <hyperlink ref="AP24" r:id="rId53" xr:uid="{00000000-0004-0000-0000-000034000000}"/>
    <hyperlink ref="AP25" r:id="rId54" xr:uid="{00000000-0004-0000-0000-000035000000}"/>
    <hyperlink ref="AR8" r:id="rId55" xr:uid="{873C4C9E-6845-45C5-81CD-94AA54DE6E31}"/>
    <hyperlink ref="AR9" r:id="rId56" xr:uid="{43484A95-0E02-440A-A166-9C8ED27FF5C5}"/>
    <hyperlink ref="AR10" r:id="rId57" xr:uid="{D58A3A1A-364F-4B1D-93FB-DA349DB9D64F}"/>
    <hyperlink ref="AR11" r:id="rId58" xr:uid="{C76C63D0-17A7-4560-B657-F2417E40CBB1}"/>
    <hyperlink ref="AR12" r:id="rId59" xr:uid="{8D90D704-EBCA-4596-A3CB-BF9F1F3DC889}"/>
    <hyperlink ref="AR13" r:id="rId60" xr:uid="{31E7D402-F567-4038-B86E-1FBFC2C4938E}"/>
    <hyperlink ref="AR14" r:id="rId61" xr:uid="{4F5C0F36-DEDE-4543-B93A-31516D8D8D1C}"/>
    <hyperlink ref="AR15" r:id="rId62" xr:uid="{0CCF26D7-4D71-42C0-8927-A8E557249B0E}"/>
    <hyperlink ref="AR16" r:id="rId63" xr:uid="{84F01929-ECE4-44C3-91E1-42F38D3B0144}"/>
    <hyperlink ref="AR17" r:id="rId64" xr:uid="{EFBF452E-6B0D-4422-9EBC-7B6BD1BF5AF9}"/>
    <hyperlink ref="AR18" r:id="rId65" xr:uid="{899AFFB3-769E-4DAA-995E-6CBD7875C4FD}"/>
    <hyperlink ref="AR19" r:id="rId66" xr:uid="{8FAFDBE1-F6DB-48DB-B407-81D4C1D9BA0A}"/>
    <hyperlink ref="AR20" r:id="rId67" xr:uid="{1577B589-24ED-4543-9FE6-FFE92F944FF0}"/>
    <hyperlink ref="AR21" r:id="rId68" xr:uid="{73A32927-EAC2-451C-B328-D963BC91AFC2}"/>
    <hyperlink ref="AR22" r:id="rId69" xr:uid="{B17476E6-DDDE-45BE-B9C3-C3B7B9E1235A}"/>
    <hyperlink ref="AR23" r:id="rId70" xr:uid="{C326A891-DCEE-4C66-8A57-A7FE15276D0C}"/>
    <hyperlink ref="AR24" r:id="rId71" xr:uid="{4C903B6D-87B0-41E0-8F89-ABC6BA1E5D25}"/>
    <hyperlink ref="AR25" r:id="rId72" xr:uid="{02CF81FC-4719-46E1-9DBE-E075126D48FF}"/>
  </hyperlinks>
  <pageMargins left="0.7" right="0.7" top="0.75" bottom="0.75" header="0.3" footer="0.3"/>
  <pageSetup paperSize="9" orientation="portrait" verticalDpi="300" r:id="rId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1"/>
  <sheetViews>
    <sheetView topLeftCell="A3" workbookViewId="0">
      <selection activeCell="A21" sqref="A21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232</v>
      </c>
      <c r="C4" t="s">
        <v>233</v>
      </c>
      <c r="D4" t="s">
        <v>131</v>
      </c>
      <c r="E4" s="9">
        <v>18</v>
      </c>
    </row>
    <row r="5" spans="1:5" x14ac:dyDescent="0.25">
      <c r="A5">
        <v>2</v>
      </c>
      <c r="B5" t="s">
        <v>232</v>
      </c>
      <c r="C5" t="s">
        <v>233</v>
      </c>
      <c r="D5" t="s">
        <v>131</v>
      </c>
      <c r="E5" s="9">
        <v>20</v>
      </c>
    </row>
    <row r="6" spans="1:5" x14ac:dyDescent="0.25">
      <c r="A6">
        <v>3</v>
      </c>
      <c r="B6" t="s">
        <v>232</v>
      </c>
      <c r="C6" t="s">
        <v>233</v>
      </c>
      <c r="D6" t="s">
        <v>131</v>
      </c>
      <c r="E6" s="9">
        <v>13</v>
      </c>
    </row>
    <row r="7" spans="1:5" x14ac:dyDescent="0.25">
      <c r="A7">
        <v>4</v>
      </c>
      <c r="B7" t="s">
        <v>232</v>
      </c>
      <c r="C7" t="s">
        <v>233</v>
      </c>
      <c r="D7" t="s">
        <v>131</v>
      </c>
      <c r="E7" s="9">
        <v>16</v>
      </c>
    </row>
    <row r="8" spans="1:5" x14ac:dyDescent="0.25">
      <c r="A8">
        <v>5</v>
      </c>
      <c r="B8" t="s">
        <v>232</v>
      </c>
      <c r="C8" t="s">
        <v>233</v>
      </c>
      <c r="D8" t="s">
        <v>131</v>
      </c>
      <c r="E8" s="9">
        <v>95</v>
      </c>
    </row>
    <row r="9" spans="1:5" x14ac:dyDescent="0.25">
      <c r="A9">
        <v>6</v>
      </c>
      <c r="B9" t="s">
        <v>232</v>
      </c>
      <c r="C9" t="s">
        <v>233</v>
      </c>
      <c r="D9" t="s">
        <v>131</v>
      </c>
      <c r="E9" s="9">
        <v>36</v>
      </c>
    </row>
    <row r="10" spans="1:5" x14ac:dyDescent="0.25">
      <c r="A10">
        <v>7</v>
      </c>
      <c r="B10" t="s">
        <v>232</v>
      </c>
      <c r="C10" t="s">
        <v>233</v>
      </c>
      <c r="D10" t="s">
        <v>131</v>
      </c>
      <c r="E10" s="9">
        <v>6</v>
      </c>
    </row>
    <row r="11" spans="1:5" x14ac:dyDescent="0.25">
      <c r="A11">
        <v>8</v>
      </c>
      <c r="B11" t="s">
        <v>232</v>
      </c>
      <c r="C11" t="s">
        <v>233</v>
      </c>
      <c r="D11" t="s">
        <v>131</v>
      </c>
      <c r="E11" s="9">
        <v>8</v>
      </c>
    </row>
    <row r="12" spans="1:5" x14ac:dyDescent="0.25">
      <c r="A12">
        <v>9</v>
      </c>
      <c r="B12" t="s">
        <v>232</v>
      </c>
      <c r="C12" t="s">
        <v>233</v>
      </c>
      <c r="D12" t="s">
        <v>131</v>
      </c>
      <c r="E12" s="9">
        <v>4</v>
      </c>
    </row>
    <row r="13" spans="1:5" x14ac:dyDescent="0.25">
      <c r="A13">
        <v>10</v>
      </c>
      <c r="B13" t="s">
        <v>232</v>
      </c>
      <c r="C13" t="s">
        <v>233</v>
      </c>
      <c r="D13" t="s">
        <v>131</v>
      </c>
      <c r="E13" s="9">
        <v>16</v>
      </c>
    </row>
    <row r="14" spans="1:5" x14ac:dyDescent="0.25">
      <c r="A14">
        <v>11</v>
      </c>
      <c r="B14" t="s">
        <v>232</v>
      </c>
      <c r="C14" t="s">
        <v>233</v>
      </c>
      <c r="D14" t="s">
        <v>131</v>
      </c>
      <c r="E14" s="9">
        <v>14</v>
      </c>
    </row>
    <row r="15" spans="1:5" x14ac:dyDescent="0.25">
      <c r="A15">
        <v>12</v>
      </c>
      <c r="B15" t="s">
        <v>232</v>
      </c>
      <c r="C15" t="s">
        <v>233</v>
      </c>
      <c r="D15" t="s">
        <v>131</v>
      </c>
      <c r="E15" s="9">
        <v>4</v>
      </c>
    </row>
    <row r="16" spans="1:5" x14ac:dyDescent="0.25">
      <c r="A16">
        <v>13</v>
      </c>
      <c r="B16" t="s">
        <v>232</v>
      </c>
      <c r="C16" t="s">
        <v>233</v>
      </c>
      <c r="D16" t="s">
        <v>131</v>
      </c>
      <c r="E16" s="9">
        <v>4</v>
      </c>
    </row>
    <row r="17" spans="1:5" x14ac:dyDescent="0.25">
      <c r="A17">
        <v>14</v>
      </c>
      <c r="B17" t="s">
        <v>232</v>
      </c>
      <c r="C17" t="s">
        <v>233</v>
      </c>
      <c r="D17" t="s">
        <v>131</v>
      </c>
      <c r="E17" s="9">
        <v>10</v>
      </c>
    </row>
    <row r="18" spans="1:5" x14ac:dyDescent="0.25">
      <c r="A18">
        <v>15</v>
      </c>
      <c r="B18" t="s">
        <v>232</v>
      </c>
      <c r="C18" t="s">
        <v>233</v>
      </c>
      <c r="D18" t="s">
        <v>131</v>
      </c>
      <c r="E18" s="9">
        <v>12</v>
      </c>
    </row>
    <row r="19" spans="1:5" x14ac:dyDescent="0.25">
      <c r="A19">
        <v>16</v>
      </c>
      <c r="B19" t="s">
        <v>232</v>
      </c>
      <c r="C19" t="s">
        <v>233</v>
      </c>
      <c r="D19" t="s">
        <v>131</v>
      </c>
      <c r="E19" s="9">
        <v>4</v>
      </c>
    </row>
    <row r="20" spans="1:5" x14ac:dyDescent="0.25">
      <c r="A20">
        <v>17</v>
      </c>
      <c r="B20" t="s">
        <v>232</v>
      </c>
      <c r="C20" t="s">
        <v>233</v>
      </c>
      <c r="D20" t="s">
        <v>131</v>
      </c>
      <c r="E20" s="9">
        <v>64</v>
      </c>
    </row>
    <row r="21" spans="1:5" x14ac:dyDescent="0.25">
      <c r="A21">
        <v>18</v>
      </c>
      <c r="B21" t="s">
        <v>232</v>
      </c>
      <c r="C21" t="s">
        <v>233</v>
      </c>
      <c r="D21" t="s">
        <v>131</v>
      </c>
      <c r="E21" s="9">
        <v>4</v>
      </c>
    </row>
  </sheetData>
  <dataValidations count="1">
    <dataValidation type="list" allowBlank="1" showErrorMessage="1" sqref="D4:D21 D43:D201" xr:uid="{00000000-0002-0000-0600-000000000000}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B12" sqref="B12"/>
    </sheetView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1"/>
  <sheetViews>
    <sheetView topLeftCell="A3" workbookViewId="0">
      <selection activeCell="L15" sqref="L15"/>
    </sheetView>
  </sheetViews>
  <sheetFormatPr baseColWidth="10" defaultColWidth="9.140625" defaultRowHeight="15" x14ac:dyDescent="0.25"/>
  <cols>
    <col min="1" max="1" width="4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234</v>
      </c>
      <c r="C4" t="s">
        <v>249</v>
      </c>
      <c r="D4" t="s">
        <v>267</v>
      </c>
      <c r="E4" t="s">
        <v>272</v>
      </c>
      <c r="F4" t="s">
        <v>150</v>
      </c>
      <c r="G4" t="s">
        <v>276</v>
      </c>
      <c r="H4">
        <v>100</v>
      </c>
      <c r="I4" t="s">
        <v>277</v>
      </c>
    </row>
    <row r="5" spans="1:9" x14ac:dyDescent="0.25">
      <c r="A5">
        <v>2</v>
      </c>
      <c r="B5" t="s">
        <v>235</v>
      </c>
      <c r="C5" t="s">
        <v>250</v>
      </c>
      <c r="D5" t="s">
        <v>268</v>
      </c>
      <c r="E5" t="s">
        <v>273</v>
      </c>
      <c r="F5" t="s">
        <v>150</v>
      </c>
      <c r="G5" t="s">
        <v>276</v>
      </c>
      <c r="H5">
        <v>100</v>
      </c>
      <c r="I5" t="s">
        <v>277</v>
      </c>
    </row>
    <row r="6" spans="1:9" x14ac:dyDescent="0.25">
      <c r="A6">
        <v>3</v>
      </c>
      <c r="B6" t="s">
        <v>236</v>
      </c>
      <c r="C6" t="s">
        <v>251</v>
      </c>
      <c r="D6" t="s">
        <v>269</v>
      </c>
      <c r="E6" t="s">
        <v>274</v>
      </c>
      <c r="F6" t="s">
        <v>150</v>
      </c>
      <c r="G6" t="s">
        <v>276</v>
      </c>
      <c r="H6">
        <v>100</v>
      </c>
      <c r="I6" t="s">
        <v>277</v>
      </c>
    </row>
    <row r="7" spans="1:9" x14ac:dyDescent="0.25">
      <c r="A7">
        <v>4</v>
      </c>
      <c r="B7" t="s">
        <v>237</v>
      </c>
      <c r="C7" t="s">
        <v>252</v>
      </c>
      <c r="D7" t="s">
        <v>269</v>
      </c>
      <c r="E7" t="s">
        <v>274</v>
      </c>
      <c r="F7" t="s">
        <v>150</v>
      </c>
      <c r="G7" t="s">
        <v>276</v>
      </c>
      <c r="H7">
        <v>100</v>
      </c>
      <c r="I7" t="s">
        <v>277</v>
      </c>
    </row>
    <row r="8" spans="1:9" x14ac:dyDescent="0.25">
      <c r="A8">
        <v>5</v>
      </c>
      <c r="B8" t="s">
        <v>234</v>
      </c>
      <c r="C8" t="s">
        <v>253</v>
      </c>
      <c r="D8" t="s">
        <v>270</v>
      </c>
      <c r="E8" t="s">
        <v>272</v>
      </c>
      <c r="F8" t="s">
        <v>150</v>
      </c>
      <c r="G8" t="s">
        <v>276</v>
      </c>
      <c r="H8">
        <v>100</v>
      </c>
      <c r="I8" t="s">
        <v>277</v>
      </c>
    </row>
    <row r="9" spans="1:9" x14ac:dyDescent="0.25">
      <c r="A9">
        <v>6</v>
      </c>
      <c r="B9" t="s">
        <v>238</v>
      </c>
      <c r="C9" t="s">
        <v>254</v>
      </c>
      <c r="D9" t="s">
        <v>269</v>
      </c>
      <c r="E9" t="s">
        <v>274</v>
      </c>
      <c r="F9" t="s">
        <v>150</v>
      </c>
      <c r="G9" t="s">
        <v>276</v>
      </c>
      <c r="H9">
        <v>100</v>
      </c>
      <c r="I9" t="s">
        <v>277</v>
      </c>
    </row>
    <row r="10" spans="1:9" x14ac:dyDescent="0.25">
      <c r="A10">
        <v>7</v>
      </c>
      <c r="B10" t="s">
        <v>239</v>
      </c>
      <c r="C10" t="s">
        <v>255</v>
      </c>
      <c r="D10" t="s">
        <v>268</v>
      </c>
      <c r="E10" t="s">
        <v>273</v>
      </c>
      <c r="F10" t="s">
        <v>150</v>
      </c>
      <c r="G10" t="s">
        <v>276</v>
      </c>
      <c r="H10">
        <v>100</v>
      </c>
      <c r="I10" t="s">
        <v>277</v>
      </c>
    </row>
    <row r="11" spans="1:9" x14ac:dyDescent="0.25">
      <c r="A11">
        <v>8</v>
      </c>
      <c r="B11" t="s">
        <v>240</v>
      </c>
      <c r="C11" t="s">
        <v>256</v>
      </c>
      <c r="D11" t="s">
        <v>270</v>
      </c>
      <c r="E11" t="s">
        <v>272</v>
      </c>
      <c r="F11" t="s">
        <v>150</v>
      </c>
      <c r="G11" t="s">
        <v>276</v>
      </c>
      <c r="H11">
        <v>100</v>
      </c>
      <c r="I11" t="s">
        <v>277</v>
      </c>
    </row>
    <row r="12" spans="1:9" x14ac:dyDescent="0.25">
      <c r="A12">
        <v>9</v>
      </c>
      <c r="B12" t="s">
        <v>241</v>
      </c>
      <c r="C12" t="s">
        <v>257</v>
      </c>
      <c r="D12" t="s">
        <v>268</v>
      </c>
      <c r="E12" t="s">
        <v>273</v>
      </c>
      <c r="F12" t="s">
        <v>150</v>
      </c>
      <c r="G12" t="s">
        <v>276</v>
      </c>
      <c r="H12">
        <v>100</v>
      </c>
      <c r="I12" t="s">
        <v>277</v>
      </c>
    </row>
    <row r="13" spans="1:9" x14ac:dyDescent="0.25">
      <c r="A13">
        <v>10</v>
      </c>
      <c r="B13" t="s">
        <v>242</v>
      </c>
      <c r="C13" t="s">
        <v>258</v>
      </c>
      <c r="D13" t="s">
        <v>270</v>
      </c>
      <c r="E13" t="s">
        <v>272</v>
      </c>
      <c r="F13" t="s">
        <v>150</v>
      </c>
      <c r="G13" t="s">
        <v>276</v>
      </c>
      <c r="H13">
        <v>100</v>
      </c>
      <c r="I13" t="s">
        <v>277</v>
      </c>
    </row>
    <row r="14" spans="1:9" x14ac:dyDescent="0.25">
      <c r="A14">
        <v>11</v>
      </c>
      <c r="B14" t="s">
        <v>234</v>
      </c>
      <c r="C14" t="s">
        <v>259</v>
      </c>
      <c r="D14" t="s">
        <v>270</v>
      </c>
      <c r="E14" t="s">
        <v>272</v>
      </c>
      <c r="F14" t="s">
        <v>150</v>
      </c>
      <c r="G14" t="s">
        <v>276</v>
      </c>
      <c r="H14">
        <v>100</v>
      </c>
      <c r="I14" t="s">
        <v>277</v>
      </c>
    </row>
    <row r="15" spans="1:9" x14ac:dyDescent="0.25">
      <c r="A15">
        <v>12</v>
      </c>
      <c r="B15" t="s">
        <v>243</v>
      </c>
      <c r="C15" t="s">
        <v>260</v>
      </c>
      <c r="D15" t="s">
        <v>271</v>
      </c>
      <c r="E15" t="s">
        <v>275</v>
      </c>
      <c r="F15" t="s">
        <v>150</v>
      </c>
      <c r="G15" t="s">
        <v>276</v>
      </c>
      <c r="H15">
        <v>100</v>
      </c>
      <c r="I15" t="s">
        <v>277</v>
      </c>
    </row>
    <row r="16" spans="1:9" x14ac:dyDescent="0.25">
      <c r="A16">
        <v>13</v>
      </c>
      <c r="B16" t="s">
        <v>244</v>
      </c>
      <c r="C16" t="s">
        <v>261</v>
      </c>
      <c r="D16" t="s">
        <v>268</v>
      </c>
      <c r="E16" t="s">
        <v>273</v>
      </c>
      <c r="F16" t="s">
        <v>150</v>
      </c>
      <c r="G16" t="s">
        <v>276</v>
      </c>
      <c r="H16">
        <v>100</v>
      </c>
      <c r="I16" t="s">
        <v>277</v>
      </c>
    </row>
    <row r="17" spans="1:9" x14ac:dyDescent="0.25">
      <c r="A17">
        <v>14</v>
      </c>
      <c r="B17" t="s">
        <v>240</v>
      </c>
      <c r="C17" t="s">
        <v>262</v>
      </c>
      <c r="D17" t="s">
        <v>270</v>
      </c>
      <c r="E17" t="s">
        <v>272</v>
      </c>
      <c r="F17" t="s">
        <v>150</v>
      </c>
      <c r="G17" t="s">
        <v>276</v>
      </c>
      <c r="H17">
        <v>100</v>
      </c>
      <c r="I17" t="s">
        <v>277</v>
      </c>
    </row>
    <row r="18" spans="1:9" x14ac:dyDescent="0.25">
      <c r="A18">
        <v>15</v>
      </c>
      <c r="B18" t="s">
        <v>245</v>
      </c>
      <c r="C18" t="s">
        <v>263</v>
      </c>
      <c r="D18" t="s">
        <v>270</v>
      </c>
      <c r="E18" t="s">
        <v>272</v>
      </c>
      <c r="F18" t="s">
        <v>150</v>
      </c>
      <c r="G18" t="s">
        <v>276</v>
      </c>
      <c r="H18">
        <v>100</v>
      </c>
      <c r="I18" t="s">
        <v>277</v>
      </c>
    </row>
    <row r="19" spans="1:9" x14ac:dyDescent="0.25">
      <c r="A19">
        <v>16</v>
      </c>
      <c r="B19" t="s">
        <v>246</v>
      </c>
      <c r="C19" t="s">
        <v>264</v>
      </c>
      <c r="D19" t="s">
        <v>268</v>
      </c>
      <c r="E19" t="s">
        <v>273</v>
      </c>
      <c r="F19" t="s">
        <v>150</v>
      </c>
      <c r="G19" t="s">
        <v>276</v>
      </c>
      <c r="H19">
        <v>100</v>
      </c>
      <c r="I19" t="s">
        <v>277</v>
      </c>
    </row>
    <row r="20" spans="1:9" x14ac:dyDescent="0.25">
      <c r="A20">
        <v>17</v>
      </c>
      <c r="B20" t="s">
        <v>247</v>
      </c>
      <c r="C20" t="s">
        <v>265</v>
      </c>
      <c r="D20" t="s">
        <v>268</v>
      </c>
      <c r="E20" t="s">
        <v>273</v>
      </c>
      <c r="F20" t="s">
        <v>150</v>
      </c>
      <c r="G20" t="s">
        <v>276</v>
      </c>
      <c r="H20">
        <v>100</v>
      </c>
      <c r="I20" t="s">
        <v>277</v>
      </c>
    </row>
    <row r="21" spans="1:9" x14ac:dyDescent="0.25">
      <c r="A21">
        <v>18</v>
      </c>
      <c r="B21" t="s">
        <v>248</v>
      </c>
      <c r="C21" t="s">
        <v>266</v>
      </c>
      <c r="D21" t="s">
        <v>268</v>
      </c>
      <c r="E21" t="s">
        <v>273</v>
      </c>
      <c r="F21" t="s">
        <v>150</v>
      </c>
      <c r="G21" t="s">
        <v>276</v>
      </c>
      <c r="H21">
        <v>100</v>
      </c>
      <c r="I21" t="s">
        <v>277</v>
      </c>
    </row>
  </sheetData>
  <dataValidations count="1">
    <dataValidation type="list" allowBlank="1" showErrorMessage="1" sqref="F4:F21 F28:F201" xr:uid="{00000000-0002-0000-0800-000000000000}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1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11" t="s">
        <v>297</v>
      </c>
      <c r="C4" s="11" t="s">
        <v>281</v>
      </c>
      <c r="D4" s="12">
        <v>44118</v>
      </c>
    </row>
    <row r="5" spans="1:4" x14ac:dyDescent="0.25">
      <c r="A5">
        <v>2</v>
      </c>
      <c r="B5" s="11" t="s">
        <v>303</v>
      </c>
      <c r="C5" s="11" t="s">
        <v>281</v>
      </c>
      <c r="D5" s="12">
        <v>44118</v>
      </c>
    </row>
    <row r="6" spans="1:4" x14ac:dyDescent="0.25">
      <c r="A6">
        <v>3</v>
      </c>
      <c r="B6" s="11" t="s">
        <v>304</v>
      </c>
      <c r="C6" s="11" t="s">
        <v>281</v>
      </c>
      <c r="D6" s="12">
        <v>44118</v>
      </c>
    </row>
    <row r="7" spans="1:4" x14ac:dyDescent="0.25">
      <c r="A7">
        <v>4</v>
      </c>
      <c r="B7" s="11" t="s">
        <v>290</v>
      </c>
      <c r="C7" s="11" t="s">
        <v>281</v>
      </c>
      <c r="D7" s="12">
        <v>44118</v>
      </c>
    </row>
    <row r="8" spans="1:4" ht="45" x14ac:dyDescent="0.25">
      <c r="A8">
        <v>5</v>
      </c>
      <c r="B8" s="14" t="s">
        <v>298</v>
      </c>
      <c r="C8" s="11" t="s">
        <v>281</v>
      </c>
      <c r="D8" s="12">
        <v>44118</v>
      </c>
    </row>
    <row r="9" spans="1:4" x14ac:dyDescent="0.25">
      <c r="A9">
        <v>6</v>
      </c>
      <c r="B9" s="11" t="s">
        <v>296</v>
      </c>
      <c r="C9" s="11" t="s">
        <v>281</v>
      </c>
      <c r="D9" s="12">
        <v>44118</v>
      </c>
    </row>
    <row r="10" spans="1:4" x14ac:dyDescent="0.25">
      <c r="A10">
        <v>7</v>
      </c>
      <c r="B10" s="11" t="s">
        <v>299</v>
      </c>
      <c r="C10" s="11" t="s">
        <v>281</v>
      </c>
      <c r="D10" s="12">
        <v>44118</v>
      </c>
    </row>
    <row r="11" spans="1:4" x14ac:dyDescent="0.25">
      <c r="A11">
        <v>8</v>
      </c>
      <c r="B11" s="11" t="s">
        <v>292</v>
      </c>
      <c r="C11" s="11" t="s">
        <v>281</v>
      </c>
      <c r="D11" s="12">
        <v>44118</v>
      </c>
    </row>
    <row r="12" spans="1:4" x14ac:dyDescent="0.25">
      <c r="A12">
        <v>9</v>
      </c>
      <c r="B12" s="11" t="s">
        <v>302</v>
      </c>
      <c r="C12" s="11" t="s">
        <v>281</v>
      </c>
      <c r="D12" s="12">
        <v>44118</v>
      </c>
    </row>
    <row r="13" spans="1:4" x14ac:dyDescent="0.25">
      <c r="A13">
        <v>10</v>
      </c>
      <c r="B13" s="11" t="s">
        <v>305</v>
      </c>
      <c r="C13" s="11" t="s">
        <v>281</v>
      </c>
      <c r="D13" s="12">
        <v>44118</v>
      </c>
    </row>
    <row r="14" spans="1:4" x14ac:dyDescent="0.25">
      <c r="A14">
        <v>11</v>
      </c>
      <c r="B14" s="11" t="s">
        <v>295</v>
      </c>
      <c r="C14" s="11" t="s">
        <v>281</v>
      </c>
      <c r="D14" s="12">
        <v>44118</v>
      </c>
    </row>
    <row r="15" spans="1:4" x14ac:dyDescent="0.25">
      <c r="A15">
        <v>12</v>
      </c>
      <c r="B15" s="11" t="s">
        <v>306</v>
      </c>
      <c r="C15" s="11" t="s">
        <v>281</v>
      </c>
      <c r="D15" s="12">
        <v>44118</v>
      </c>
    </row>
    <row r="16" spans="1:4" x14ac:dyDescent="0.25">
      <c r="A16">
        <v>13</v>
      </c>
      <c r="B16" s="11" t="s">
        <v>293</v>
      </c>
      <c r="C16" s="11" t="s">
        <v>281</v>
      </c>
      <c r="D16" s="12">
        <v>44118</v>
      </c>
    </row>
    <row r="17" spans="1:4" x14ac:dyDescent="0.25">
      <c r="A17">
        <v>14</v>
      </c>
      <c r="B17" s="11" t="s">
        <v>301</v>
      </c>
      <c r="C17" s="11" t="s">
        <v>281</v>
      </c>
      <c r="D17" s="12">
        <v>44118</v>
      </c>
    </row>
    <row r="18" spans="1:4" x14ac:dyDescent="0.25">
      <c r="A18">
        <v>15</v>
      </c>
      <c r="B18" s="11" t="s">
        <v>289</v>
      </c>
      <c r="C18" s="11" t="s">
        <v>281</v>
      </c>
      <c r="D18" s="12">
        <v>44118</v>
      </c>
    </row>
    <row r="19" spans="1:4" x14ac:dyDescent="0.25">
      <c r="A19">
        <v>16</v>
      </c>
      <c r="B19" s="11" t="s">
        <v>300</v>
      </c>
      <c r="C19" s="11" t="s">
        <v>281</v>
      </c>
      <c r="D19" s="12">
        <v>44118</v>
      </c>
    </row>
    <row r="20" spans="1:4" x14ac:dyDescent="0.25">
      <c r="A20">
        <v>17</v>
      </c>
      <c r="B20" s="11" t="s">
        <v>291</v>
      </c>
      <c r="C20" s="11" t="s">
        <v>281</v>
      </c>
      <c r="D20" s="12">
        <v>44118</v>
      </c>
    </row>
    <row r="21" spans="1:4" x14ac:dyDescent="0.25">
      <c r="A21">
        <v>18</v>
      </c>
      <c r="B21" s="11" t="s">
        <v>294</v>
      </c>
      <c r="C21" s="11" t="s">
        <v>281</v>
      </c>
      <c r="D21" s="12">
        <v>44118</v>
      </c>
    </row>
  </sheetData>
  <hyperlinks>
    <hyperlink ref="C4" r:id="rId1" xr:uid="{00000000-0004-0000-0A00-000000000000}"/>
    <hyperlink ref="C5" r:id="rId2" xr:uid="{00000000-0004-0000-0A00-000001000000}"/>
    <hyperlink ref="C6" r:id="rId3" xr:uid="{00000000-0004-0000-0A00-000002000000}"/>
    <hyperlink ref="C7" r:id="rId4" xr:uid="{00000000-0004-0000-0A00-000003000000}"/>
    <hyperlink ref="C8" r:id="rId5" xr:uid="{00000000-0004-0000-0A00-000004000000}"/>
    <hyperlink ref="C9" r:id="rId6" xr:uid="{00000000-0004-0000-0A00-000005000000}"/>
    <hyperlink ref="C10" r:id="rId7" xr:uid="{00000000-0004-0000-0A00-000006000000}"/>
    <hyperlink ref="C11" r:id="rId8" xr:uid="{00000000-0004-0000-0A00-000007000000}"/>
    <hyperlink ref="C12" r:id="rId9" xr:uid="{00000000-0004-0000-0A00-000008000000}"/>
    <hyperlink ref="C13" r:id="rId10" xr:uid="{00000000-0004-0000-0A00-000009000000}"/>
    <hyperlink ref="C14" r:id="rId11" xr:uid="{00000000-0004-0000-0A00-00000A000000}"/>
    <hyperlink ref="C15" r:id="rId12" xr:uid="{00000000-0004-0000-0A00-00000B000000}"/>
    <hyperlink ref="C16" r:id="rId13" xr:uid="{00000000-0004-0000-0A00-00000C000000}"/>
    <hyperlink ref="C17" r:id="rId14" xr:uid="{00000000-0004-0000-0A00-00000D000000}"/>
    <hyperlink ref="C18" r:id="rId15" xr:uid="{00000000-0004-0000-0A00-00000E000000}"/>
    <hyperlink ref="C19" r:id="rId16" xr:uid="{00000000-0004-0000-0A00-00000F000000}"/>
    <hyperlink ref="C20" r:id="rId17" xr:uid="{00000000-0004-0000-0A00-000010000000}"/>
    <hyperlink ref="C21" r:id="rId18" xr:uid="{00000000-0004-0000-0A00-000011000000}"/>
    <hyperlink ref="B18" r:id="rId19" xr:uid="{3B6079DF-60B4-4939-8C18-332B78AA9B0A}"/>
    <hyperlink ref="B7" r:id="rId20" xr:uid="{29E0C036-3974-4DE7-824C-76BB16B95A97}"/>
    <hyperlink ref="B20" r:id="rId21" xr:uid="{48CC6148-C4FB-41C8-84BF-03832F4C8975}"/>
    <hyperlink ref="B11" r:id="rId22" xr:uid="{A1C96A66-3EBC-43B2-8D50-B6D021D61076}"/>
    <hyperlink ref="B16" r:id="rId23" xr:uid="{C7505BD9-2BD4-4C1A-9FAF-A2E7C3064C84}"/>
    <hyperlink ref="B21" r:id="rId24" xr:uid="{08967108-8A8F-46E8-884C-AE3C47966FD1}"/>
    <hyperlink ref="B14" r:id="rId25" xr:uid="{533911C7-A160-4A14-870E-DF3CB0C55AF1}"/>
    <hyperlink ref="B9" r:id="rId26" xr:uid="{B9604868-1C83-4C23-9A33-2943650AF45F}"/>
    <hyperlink ref="B4" r:id="rId27" xr:uid="{A6ACBA8B-2AD3-44E8-8895-FEFBE5692332}"/>
    <hyperlink ref="B8" r:id="rId28" xr:uid="{D086205D-7E2C-4B37-AE16-C4FFCC82384B}"/>
    <hyperlink ref="B10" r:id="rId29" xr:uid="{481B3F40-1BB5-46B4-90DA-6E8D499448D5}"/>
    <hyperlink ref="B19" r:id="rId30" xr:uid="{7C2A66F6-32D9-4561-B29D-CF44985E1EAF}"/>
    <hyperlink ref="B17" r:id="rId31" xr:uid="{7361ED24-F6A3-4BEA-B5A0-2BC351A63665}"/>
    <hyperlink ref="B12" r:id="rId32" xr:uid="{8713098C-9125-4816-828E-A68CB5A5171B}"/>
    <hyperlink ref="B5" r:id="rId33" xr:uid="{68C15C3E-9CF9-43C3-B17D-DDE7E38B8BE2}"/>
    <hyperlink ref="B6" r:id="rId34" xr:uid="{D70FE690-1DFF-4AB4-9DA0-22F00C6E6E35}"/>
    <hyperlink ref="B13" r:id="rId35" xr:uid="{793AAAD6-703E-4504-B05E-54A05C46FB35}"/>
    <hyperlink ref="B15" r:id="rId36" xr:uid="{863DD3FD-4A7D-483F-AFD0-C9FDCD4293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Male</cp:lastModifiedBy>
  <dcterms:created xsi:type="dcterms:W3CDTF">2020-07-19T01:13:59Z</dcterms:created>
  <dcterms:modified xsi:type="dcterms:W3CDTF">2020-10-09T23:31:28Z</dcterms:modified>
</cp:coreProperties>
</file>